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<sst xmlns="http://schemas.openxmlformats.org/spreadsheetml/2006/main" count="60" uniqueCount="59">
  <si>
    <t>2019年度红寺堡区政府性基金预算支出决算表</t>
  </si>
  <si>
    <t>表九</t>
  </si>
  <si>
    <t>单位：万元</t>
  </si>
  <si>
    <t>项目</t>
  </si>
  <si>
    <t>预算数</t>
  </si>
  <si>
    <t>调整预算数</t>
  </si>
  <si>
    <t>决算数</t>
  </si>
  <si>
    <t>上年决算数</t>
  </si>
  <si>
    <t>决算数为调整预算数的%</t>
  </si>
  <si>
    <t>决算数为上年决数的%</t>
  </si>
  <si>
    <t>科学技术支出</t>
  </si>
  <si>
    <t xml:space="preserve">  核电站乏燃料处理处置基金支出</t>
  </si>
  <si>
    <t>文化旅游体育与传媒支出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</si>
  <si>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</si>
  <si>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</si>
  <si>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</si>
  <si>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>社会保障和就业支出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</si>
  <si>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</si>
  <si>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</si>
  <si>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</si>
  <si>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>节能环保支出</t>
  </si>
  <si>
    <t xml:space="preserve">  可再生能源电价附加收入安排的支出</t>
  </si>
  <si>
    <t>城乡社区支出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</si>
  <si>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</si>
  <si>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</si>
  <si>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</si>
  <si>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</si>
  <si>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</si>
  <si>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</si>
  <si>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</si>
  <si>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</si>
  <si>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</si>
  <si>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>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</si>
  <si>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</si>
  <si>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</si>
  <si>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</si>
  <si>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</si>
  <si>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</si>
  <si>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>交通运输支出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</si>
  <si>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</si>
  <si>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</si>
  <si>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</si>
  <si>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</si>
  <si>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</si>
  <si>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</si>
  <si>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</si>
  <si>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 xml:space="preserve">  港口建设费对应专项债务收入安排的支出  </t>
  </si>
  <si>
    <t>资源勘探信息等支出</t>
  </si>
  <si>
    <t xml:space="preserve">  农网还贷资金支出</t>
  </si>
  <si>
    <t>商业服务业等支出</t>
  </si>
  <si>
    <t>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</si>
  <si>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</si>
  <si>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</si>
  <si>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</si>
  <si>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债务付息支出</t>
  </si>
  <si>
    <t xml:space="preserve">  地方政府专项债务付息支出</t>
  </si>
  <si>
    <t>债务发行费用支出</t>
  </si>
  <si>
    <t xml:space="preserve">  地方政府专项债务发行费用支出</t>
  </si>
  <si>
    <t>政府性基金预算支出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</si>
</sst>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  <scheme val="major"/>
    </font>
    <font>
      <sz val="14"/>
      <name val="宋体"/>
      <charset val="134"/>
    </font>
    <font>
      <sz val="14"/>
      <name val="Arial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0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0" fontId="2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right" wrapText="1"/>
    </xf>
    <xf numFmtId="0" fontId="2" fillId="0" borderId="1" xfId="0" applyFont="1" applyFill="1" applyBorder="1" applyAlignment="1">
      <alignment horizontal="right"/>
    </xf>
    <xf numFmtId="3" fontId="2" fillId="0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Fill="1" applyBorder="1" applyAlignment="1" applyProtection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A1" sqref="A1:G1"/>
    </sheetView>
  </sheetViews>
  <sheetFormatPr defaultColWidth="9" defaultRowHeight="13.5" outlineLevelCol="6"/>
  <cols>
    <col min="1" max="1" width="70.5" customWidth="1"/>
    <col min="2" max="2" width="10.375" customWidth="1"/>
    <col min="3" max="3" width="9" customWidth="1"/>
    <col min="4" max="4" width="9.5" customWidth="1"/>
    <col min="5" max="5" width="9" customWidth="1"/>
    <col min="6" max="6" width="11.875" customWidth="1"/>
    <col min="7" max="7" width="10.75" customWidth="1"/>
  </cols>
  <sheetData>
    <row r="1" ht="31.5" spans="1:7">
      <c r="A1" s="1" t="s">
        <v>0</v>
      </c>
      <c r="B1" s="1"/>
      <c r="C1" s="1"/>
      <c r="D1" s="1"/>
      <c r="E1" s="1"/>
      <c r="F1" s="2"/>
      <c r="G1" s="2"/>
    </row>
    <row r="2" ht="18.75" spans="1:7">
      <c r="A2" s="3" t="s">
        <v>1</v>
      </c>
      <c r="B2" s="3"/>
      <c r="C2" s="4"/>
      <c r="D2" s="4"/>
      <c r="E2" s="4"/>
      <c r="F2" s="5"/>
      <c r="G2" s="5"/>
    </row>
    <row r="3" ht="18.75" spans="1:7">
      <c r="A3" s="6"/>
      <c r="B3" s="6"/>
      <c r="C3" s="4"/>
      <c r="D3" s="4"/>
      <c r="E3" s="4"/>
      <c r="F3" s="5"/>
      <c r="G3" s="7" t="s">
        <v>2</v>
      </c>
    </row>
    <row r="4" ht="63" customHeight="1" spans="1:7">
      <c r="A4" s="8" t="s">
        <v>3</v>
      </c>
      <c r="B4" s="8" t="s">
        <v>4</v>
      </c>
      <c r="C4" s="9" t="s">
        <v>5</v>
      </c>
      <c r="D4" s="8" t="s">
        <v>6</v>
      </c>
      <c r="E4" s="9" t="s">
        <v>7</v>
      </c>
      <c r="F4" s="10" t="s">
        <v>8</v>
      </c>
      <c r="G4" s="10" t="s">
        <v>9</v>
      </c>
    </row>
    <row r="5" ht="20.2" customHeight="1" spans="1:7">
      <c r="A5" s="11" t="s">
        <v>10</v>
      </c>
      <c r="B5" s="12"/>
      <c r="C5" s="13"/>
      <c r="D5" s="14"/>
      <c r="E5" s="15"/>
      <c r="F5" s="16"/>
      <c r="G5" s="16"/>
    </row>
    <row r="6" ht="20.2" customHeight="1" spans="1:7">
      <c r="A6" s="11" t="s">
        <v>11</v>
      </c>
      <c r="B6" s="12"/>
      <c r="C6" s="13"/>
      <c r="D6" s="14"/>
      <c r="E6" s="15"/>
      <c r="F6" s="16"/>
      <c r="G6" s="16"/>
    </row>
    <row r="7" ht="20.2" customHeight="1" spans="1:7">
      <c r="A7" s="17" t="s">
        <v>12</v>
      </c>
      <c r="B7" s="12"/>
      <c r="C7" s="13">
        <v>43</v>
      </c>
      <c r="D7" s="14">
        <v>43</v>
      </c>
      <c r="E7" s="15"/>
      <c r="F7" s="16">
        <f t="shared" ref="F7:F12" si="0">D7/C7</f>
        <v>1</v>
      </c>
      <c r="G7" s="16"/>
    </row>
    <row r="8" ht="20.2" customHeight="1" spans="1:7">
      <c r="A8" s="17" t="s">
        <v>13</v>
      </c>
      <c r="B8" s="12"/>
      <c r="C8" s="13"/>
      <c r="D8" s="14"/>
      <c r="E8" s="15"/>
      <c r="F8" s="16"/>
      <c r="G8" s="16"/>
    </row>
    <row r="9" ht="20.2" customHeight="1" spans="1:7">
      <c r="A9" s="17" t="s">
        <v>14</v>
      </c>
      <c r="B9" s="12"/>
      <c r="C9" s="13">
        <v>43</v>
      </c>
      <c r="D9" s="14">
        <v>43</v>
      </c>
      <c r="E9" s="15"/>
      <c r="F9" s="16">
        <f t="shared" si="0"/>
        <v>1</v>
      </c>
      <c r="G9" s="16"/>
    </row>
    <row r="10" ht="20.2" customHeight="1" spans="1:7">
      <c r="A10" s="17" t="s">
        <v>15</v>
      </c>
      <c r="B10" s="12"/>
      <c r="C10" s="18"/>
      <c r="D10" s="14"/>
      <c r="E10" s="15"/>
      <c r="F10" s="16"/>
      <c r="G10" s="16"/>
    </row>
    <row r="11" ht="20.2" customHeight="1" spans="1:7">
      <c r="A11" s="17" t="s">
        <v>16</v>
      </c>
      <c r="B11" s="12"/>
      <c r="C11" s="18">
        <v>1213</v>
      </c>
      <c r="D11" s="14">
        <v>964</v>
      </c>
      <c r="E11" s="15">
        <v>353</v>
      </c>
      <c r="F11" s="16">
        <f t="shared" si="0"/>
        <v>0.794723825226711</v>
      </c>
      <c r="G11" s="16">
        <f>(D11-E11)/E11</f>
        <v>1.73087818696884</v>
      </c>
    </row>
    <row r="12" ht="20.2" customHeight="1" spans="1:7">
      <c r="A12" s="17" t="s">
        <v>17</v>
      </c>
      <c r="B12" s="12"/>
      <c r="C12" s="18">
        <v>1213</v>
      </c>
      <c r="D12" s="14">
        <v>964</v>
      </c>
      <c r="E12" s="15">
        <v>353</v>
      </c>
      <c r="F12" s="16">
        <f t="shared" si="0"/>
        <v>0.794723825226711</v>
      </c>
      <c r="G12" s="16">
        <f>(D12-E12)/E12</f>
        <v>1.73087818696884</v>
      </c>
    </row>
    <row r="13" ht="20.2" customHeight="1" spans="1:7">
      <c r="A13" s="17" t="s">
        <v>18</v>
      </c>
      <c r="B13" s="12"/>
      <c r="C13" s="18"/>
      <c r="D13" s="14"/>
      <c r="E13" s="15"/>
      <c r="F13" s="16"/>
      <c r="G13" s="16"/>
    </row>
    <row r="14" ht="20.2" customHeight="1" spans="1:7">
      <c r="A14" s="17" t="s">
        <v>19</v>
      </c>
      <c r="B14" s="12"/>
      <c r="C14" s="18"/>
      <c r="D14" s="14"/>
      <c r="E14" s="15"/>
      <c r="F14" s="16"/>
      <c r="G14" s="16"/>
    </row>
    <row r="15" ht="20.2" customHeight="1" spans="1:7">
      <c r="A15" s="17" t="s">
        <v>20</v>
      </c>
      <c r="B15" s="12"/>
      <c r="C15" s="18"/>
      <c r="D15" s="14"/>
      <c r="E15" s="15"/>
      <c r="F15" s="16"/>
      <c r="G15" s="16"/>
    </row>
    <row r="16" ht="20.2" customHeight="1" spans="1:7">
      <c r="A16" s="17" t="s">
        <v>21</v>
      </c>
      <c r="B16" s="12"/>
      <c r="C16" s="18"/>
      <c r="D16" s="14"/>
      <c r="E16" s="15"/>
      <c r="F16" s="16"/>
      <c r="G16" s="16"/>
    </row>
    <row r="17" ht="20.2" customHeight="1" spans="1:7">
      <c r="A17" s="17" t="s">
        <v>22</v>
      </c>
      <c r="B17" s="12">
        <v>20000</v>
      </c>
      <c r="C17" s="18">
        <v>43999</v>
      </c>
      <c r="D17" s="14">
        <v>43999</v>
      </c>
      <c r="E17" s="15">
        <v>12159</v>
      </c>
      <c r="F17" s="16">
        <f t="shared" ref="F17:F20" si="1">D17/C17</f>
        <v>1</v>
      </c>
      <c r="G17" s="16">
        <f>(D17-E17)/E17</f>
        <v>2.61863640101982</v>
      </c>
    </row>
    <row r="18" ht="20.2" customHeight="1" spans="1:7">
      <c r="A18" s="17" t="s">
        <v>23</v>
      </c>
      <c r="B18" s="12">
        <v>19750</v>
      </c>
      <c r="C18" s="18">
        <v>16256</v>
      </c>
      <c r="D18" s="14">
        <v>16256</v>
      </c>
      <c r="E18" s="15">
        <v>12159</v>
      </c>
      <c r="F18" s="16">
        <f t="shared" si="1"/>
        <v>1</v>
      </c>
      <c r="G18" s="16">
        <f>(D18-E18)/E18</f>
        <v>0.336952051977959</v>
      </c>
    </row>
    <row r="19" ht="20.2" customHeight="1" spans="1:7">
      <c r="A19" s="17" t="s">
        <v>24</v>
      </c>
      <c r="B19" s="12"/>
      <c r="C19" s="18"/>
      <c r="D19" s="14"/>
      <c r="E19" s="15"/>
      <c r="F19" s="16"/>
      <c r="G19" s="16"/>
    </row>
    <row r="20" ht="20.2" customHeight="1" spans="1:7">
      <c r="A20" s="17" t="s">
        <v>25</v>
      </c>
      <c r="B20" s="12">
        <v>250</v>
      </c>
      <c r="C20" s="18">
        <v>343</v>
      </c>
      <c r="D20" s="14">
        <v>343</v>
      </c>
      <c r="E20" s="15"/>
      <c r="F20" s="16">
        <f t="shared" si="1"/>
        <v>1</v>
      </c>
      <c r="G20" s="16"/>
    </row>
    <row r="21" ht="20.2" customHeight="1" spans="1:7">
      <c r="A21" s="17" t="s">
        <v>26</v>
      </c>
      <c r="B21" s="12"/>
      <c r="C21" s="18"/>
      <c r="D21" s="14"/>
      <c r="E21" s="15"/>
      <c r="F21" s="16"/>
      <c r="G21" s="16"/>
    </row>
    <row r="22" ht="20.2" customHeight="1" spans="1:7">
      <c r="A22" s="17" t="s">
        <v>27</v>
      </c>
      <c r="B22" s="12"/>
      <c r="C22" s="18"/>
      <c r="D22" s="14"/>
      <c r="E22" s="15"/>
      <c r="F22" s="16"/>
      <c r="G22" s="16"/>
    </row>
    <row r="23" ht="20.2" customHeight="1" spans="1:7">
      <c r="A23" s="17" t="s">
        <v>28</v>
      </c>
      <c r="B23" s="12"/>
      <c r="C23" s="18"/>
      <c r="D23" s="14"/>
      <c r="E23" s="15"/>
      <c r="F23" s="16"/>
      <c r="G23" s="16"/>
    </row>
    <row r="24" ht="20.2" customHeight="1" spans="1:7">
      <c r="A24" s="17" t="s">
        <v>29</v>
      </c>
      <c r="B24" s="12"/>
      <c r="C24" s="18">
        <v>27400</v>
      </c>
      <c r="D24" s="14">
        <v>27400</v>
      </c>
      <c r="E24" s="15"/>
      <c r="F24" s="16">
        <f>D24/C24</f>
        <v>1</v>
      </c>
      <c r="G24" s="16"/>
    </row>
    <row r="25" ht="20.2" customHeight="1" spans="1:7">
      <c r="A25" s="17" t="s">
        <v>30</v>
      </c>
      <c r="B25" s="12"/>
      <c r="C25" s="18"/>
      <c r="D25" s="14"/>
      <c r="E25" s="15"/>
      <c r="F25" s="16"/>
      <c r="G25" s="16"/>
    </row>
    <row r="26" ht="20.2" customHeight="1" spans="1:7">
      <c r="A26" s="17" t="s">
        <v>31</v>
      </c>
      <c r="B26" s="12"/>
      <c r="C26" s="18"/>
      <c r="D26" s="14"/>
      <c r="E26" s="15"/>
      <c r="F26" s="16"/>
      <c r="G26" s="16"/>
    </row>
    <row r="27" ht="20.2" customHeight="1" spans="1:7">
      <c r="A27" s="17" t="s">
        <v>32</v>
      </c>
      <c r="B27" s="12"/>
      <c r="C27" s="18">
        <v>430</v>
      </c>
      <c r="D27" s="14"/>
      <c r="E27" s="15"/>
      <c r="F27" s="16">
        <f>D27/C27</f>
        <v>0</v>
      </c>
      <c r="G27" s="16"/>
    </row>
    <row r="28" ht="20.2" customHeight="1" spans="1:7">
      <c r="A28" s="17" t="s">
        <v>33</v>
      </c>
      <c r="B28" s="12"/>
      <c r="C28" s="18"/>
      <c r="D28" s="14"/>
      <c r="E28" s="15"/>
      <c r="F28" s="16"/>
      <c r="G28" s="16"/>
    </row>
    <row r="29" ht="20.2" customHeight="1" spans="1:7">
      <c r="A29" s="17" t="s">
        <v>34</v>
      </c>
      <c r="B29" s="12"/>
      <c r="C29" s="18"/>
      <c r="D29" s="14"/>
      <c r="E29" s="15"/>
      <c r="F29" s="16"/>
      <c r="G29" s="16"/>
    </row>
    <row r="30" ht="20.2" customHeight="1" spans="1:7">
      <c r="A30" s="17" t="s">
        <v>35</v>
      </c>
      <c r="B30" s="12"/>
      <c r="C30" s="18">
        <v>430</v>
      </c>
      <c r="D30" s="14"/>
      <c r="E30" s="15"/>
      <c r="F30" s="16">
        <f>D30/C30</f>
        <v>0</v>
      </c>
      <c r="G30" s="16"/>
    </row>
    <row r="31" ht="20.2" customHeight="1" spans="1:7">
      <c r="A31" s="17" t="s">
        <v>36</v>
      </c>
      <c r="B31" s="12"/>
      <c r="C31" s="18"/>
      <c r="D31" s="14"/>
      <c r="E31" s="15"/>
      <c r="F31" s="16"/>
      <c r="G31" s="16"/>
    </row>
    <row r="32" ht="20.2" customHeight="1" spans="1:7">
      <c r="A32" s="17" t="s">
        <v>37</v>
      </c>
      <c r="B32" s="12"/>
      <c r="C32" s="18"/>
      <c r="D32" s="14"/>
      <c r="E32" s="15"/>
      <c r="F32" s="16"/>
      <c r="G32" s="16"/>
    </row>
    <row r="33" ht="20.2" customHeight="1" spans="1:7">
      <c r="A33" s="17" t="s">
        <v>38</v>
      </c>
      <c r="B33" s="12"/>
      <c r="C33" s="18"/>
      <c r="D33" s="14"/>
      <c r="E33" s="15"/>
      <c r="F33" s="16"/>
      <c r="G33" s="16"/>
    </row>
    <row r="34" ht="20.2" customHeight="1" spans="1:7">
      <c r="A34" s="17" t="s">
        <v>39</v>
      </c>
      <c r="B34" s="12"/>
      <c r="C34" s="18"/>
      <c r="D34" s="14"/>
      <c r="E34" s="15"/>
      <c r="F34" s="16"/>
      <c r="G34" s="16"/>
    </row>
    <row r="35" ht="20.2" customHeight="1" spans="1:7">
      <c r="A35" s="17" t="s">
        <v>40</v>
      </c>
      <c r="B35" s="12"/>
      <c r="C35" s="18"/>
      <c r="D35" s="14"/>
      <c r="E35" s="15"/>
      <c r="F35" s="16"/>
      <c r="G35" s="16"/>
    </row>
    <row r="36" ht="20.2" customHeight="1" spans="1:7">
      <c r="A36" s="17" t="s">
        <v>41</v>
      </c>
      <c r="B36" s="12"/>
      <c r="C36" s="18"/>
      <c r="D36" s="14"/>
      <c r="E36" s="15"/>
      <c r="F36" s="16"/>
      <c r="G36" s="16"/>
    </row>
    <row r="37" ht="20.2" customHeight="1" spans="1:7">
      <c r="A37" s="17" t="s">
        <v>42</v>
      </c>
      <c r="B37" s="12"/>
      <c r="C37" s="18"/>
      <c r="D37" s="14"/>
      <c r="E37" s="15"/>
      <c r="F37" s="16"/>
      <c r="G37" s="16"/>
    </row>
    <row r="38" ht="20.2" customHeight="1" spans="1:7">
      <c r="A38" s="17" t="s">
        <v>43</v>
      </c>
      <c r="B38" s="12"/>
      <c r="C38" s="18"/>
      <c r="D38" s="14"/>
      <c r="E38" s="15"/>
      <c r="F38" s="16"/>
      <c r="G38" s="16"/>
    </row>
    <row r="39" ht="20.2" customHeight="1" spans="1:7">
      <c r="A39" s="17" t="s">
        <v>44</v>
      </c>
      <c r="B39" s="12"/>
      <c r="C39" s="18"/>
      <c r="D39" s="14"/>
      <c r="E39" s="15"/>
      <c r="F39" s="16"/>
      <c r="G39" s="16"/>
    </row>
    <row r="40" ht="20.2" customHeight="1" spans="1:7">
      <c r="A40" s="17" t="s">
        <v>45</v>
      </c>
      <c r="B40" s="12"/>
      <c r="C40" s="18"/>
      <c r="D40" s="14"/>
      <c r="E40" s="15"/>
      <c r="F40" s="16"/>
      <c r="G40" s="16"/>
    </row>
    <row r="41" ht="20.2" customHeight="1" spans="1:7">
      <c r="A41" s="17" t="s">
        <v>46</v>
      </c>
      <c r="B41" s="12"/>
      <c r="C41" s="18"/>
      <c r="D41" s="14"/>
      <c r="E41" s="15"/>
      <c r="F41" s="16"/>
      <c r="G41" s="16"/>
    </row>
    <row r="42" ht="20.2" customHeight="1" spans="1:7">
      <c r="A42" s="17" t="s">
        <v>47</v>
      </c>
      <c r="B42" s="12"/>
      <c r="C42" s="18"/>
      <c r="D42" s="14"/>
      <c r="E42" s="15"/>
      <c r="F42" s="16"/>
      <c r="G42" s="16"/>
    </row>
    <row r="43" ht="20.2" customHeight="1" spans="1:7">
      <c r="A43" s="17" t="s">
        <v>48</v>
      </c>
      <c r="B43" s="12"/>
      <c r="C43" s="18"/>
      <c r="D43" s="14"/>
      <c r="E43" s="15"/>
      <c r="F43" s="16"/>
      <c r="G43" s="16"/>
    </row>
    <row r="44" ht="20.2" customHeight="1" spans="1:7">
      <c r="A44" s="17" t="s">
        <v>49</v>
      </c>
      <c r="B44" s="12"/>
      <c r="C44" s="18"/>
      <c r="D44" s="14"/>
      <c r="E44" s="15">
        <v>1436</v>
      </c>
      <c r="F44" s="16"/>
      <c r="G44" s="16">
        <f t="shared" ref="G44:G46" si="2">(D44-E44)/E44</f>
        <v>-1</v>
      </c>
    </row>
    <row r="45" ht="20.2" customHeight="1" spans="1:7">
      <c r="A45" s="17" t="s">
        <v>14</v>
      </c>
      <c r="B45" s="12"/>
      <c r="C45" s="18"/>
      <c r="D45" s="14"/>
      <c r="E45" s="15">
        <v>1436</v>
      </c>
      <c r="F45" s="16"/>
      <c r="G45" s="16">
        <f t="shared" si="2"/>
        <v>-1</v>
      </c>
    </row>
    <row r="46" ht="20.2" customHeight="1" spans="1:7">
      <c r="A46" s="17" t="s">
        <v>50</v>
      </c>
      <c r="B46" s="12"/>
      <c r="C46" s="18">
        <v>5249</v>
      </c>
      <c r="D46" s="14">
        <v>5050</v>
      </c>
      <c r="E46" s="15">
        <v>1536</v>
      </c>
      <c r="F46" s="16">
        <f t="shared" ref="F46:F51" si="3">D46/C46</f>
        <v>0.962088016765098</v>
      </c>
      <c r="G46" s="16">
        <f t="shared" si="2"/>
        <v>2.28776041666667</v>
      </c>
    </row>
    <row r="47" ht="20.2" customHeight="1" spans="1:7">
      <c r="A47" s="17" t="s">
        <v>51</v>
      </c>
      <c r="B47" s="12"/>
      <c r="C47" s="18">
        <v>41</v>
      </c>
      <c r="D47" s="14">
        <v>32</v>
      </c>
      <c r="E47" s="15"/>
      <c r="F47" s="16">
        <f t="shared" si="3"/>
        <v>0.780487804878049</v>
      </c>
      <c r="G47" s="16"/>
    </row>
    <row r="48" ht="20.2" customHeight="1" spans="1:7">
      <c r="A48" s="17" t="s">
        <v>52</v>
      </c>
      <c r="B48" s="12"/>
      <c r="C48" s="18"/>
      <c r="D48" s="14"/>
      <c r="E48" s="15"/>
      <c r="F48" s="16"/>
      <c r="G48" s="16"/>
    </row>
    <row r="49" ht="20.2" customHeight="1" spans="1:7">
      <c r="A49" s="17" t="s">
        <v>53</v>
      </c>
      <c r="B49" s="12"/>
      <c r="C49" s="18">
        <v>5208</v>
      </c>
      <c r="D49" s="14">
        <v>5018</v>
      </c>
      <c r="E49" s="15">
        <v>1536</v>
      </c>
      <c r="F49" s="16">
        <f t="shared" si="3"/>
        <v>0.963517665130568</v>
      </c>
      <c r="G49" s="16">
        <f t="shared" ref="G49:G51" si="4">(D49-E49)/E49</f>
        <v>2.26692708333333</v>
      </c>
    </row>
    <row r="50" ht="20.2" customHeight="1" spans="1:7">
      <c r="A50" s="17" t="s">
        <v>54</v>
      </c>
      <c r="B50" s="12"/>
      <c r="C50" s="18">
        <v>841</v>
      </c>
      <c r="D50" s="14">
        <v>841</v>
      </c>
      <c r="E50" s="15">
        <v>425</v>
      </c>
      <c r="F50" s="16">
        <f t="shared" si="3"/>
        <v>1</v>
      </c>
      <c r="G50" s="16">
        <f t="shared" si="4"/>
        <v>0.978823529411765</v>
      </c>
    </row>
    <row r="51" ht="20.2" customHeight="1" spans="1:7">
      <c r="A51" s="17" t="s">
        <v>55</v>
      </c>
      <c r="B51" s="12"/>
      <c r="C51" s="18">
        <v>841</v>
      </c>
      <c r="D51" s="14">
        <v>841</v>
      </c>
      <c r="E51" s="15">
        <v>425</v>
      </c>
      <c r="F51" s="16">
        <f t="shared" si="3"/>
        <v>1</v>
      </c>
      <c r="G51" s="16">
        <f t="shared" si="4"/>
        <v>0.978823529411765</v>
      </c>
    </row>
    <row r="52" ht="20.2" customHeight="1" spans="1:7">
      <c r="A52" s="17" t="s">
        <v>56</v>
      </c>
      <c r="B52" s="12"/>
      <c r="C52" s="18"/>
      <c r="D52" s="14"/>
      <c r="E52" s="15"/>
      <c r="F52" s="16"/>
      <c r="G52" s="16"/>
    </row>
    <row r="53" ht="20.2" customHeight="1" spans="1:7">
      <c r="A53" s="17" t="s">
        <v>57</v>
      </c>
      <c r="B53" s="12"/>
      <c r="C53" s="18"/>
      <c r="D53" s="14"/>
      <c r="E53" s="19"/>
      <c r="F53" s="16"/>
      <c r="G53" s="16"/>
    </row>
    <row r="54" ht="20.2" customHeight="1" spans="1:7">
      <c r="A54" s="20" t="s">
        <v>58</v>
      </c>
      <c r="B54" s="13">
        <f>B5+B7+B11+B15+B17+B27+B33+B42+B44+B46+B50+B52</f>
        <v>20000</v>
      </c>
      <c r="C54" s="13">
        <f>C5+C7+C11+C15+C17+C27+C33+C42+C44+C46+C50+C52</f>
        <v>51775</v>
      </c>
      <c r="D54" s="13">
        <f>D5+D7+D11+D15+D17+D27+D33+D42+D44+D46+D50+D52</f>
        <v>50897</v>
      </c>
      <c r="E54" s="13">
        <f>E5+E7+E11+E15+E17+E27+E33+E42+E44+E46+E50+E52</f>
        <v>15909</v>
      </c>
      <c r="F54" s="16">
        <f>D54/C54</f>
        <v>0.983042008691453</v>
      </c>
      <c r="G54" s="16">
        <f>(D54-E54)/E54</f>
        <v>2.19925828147589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The missing</cp:lastModifiedBy>
  <dcterms:created xsi:type="dcterms:W3CDTF">2021-01-04T08:13:48Z</dcterms:created>
  <dcterms:modified xsi:type="dcterms:W3CDTF">2021-01-04T08:17:56Z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