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<sst xmlns="http://schemas.openxmlformats.org/spreadsheetml/2006/main" count="214" uniqueCount="213">
  <si>
    <t>2019年度红寺堡区一般公共预算支出决算表</t>
  </si>
  <si>
    <t>表三</t>
  </si>
  <si>
    <t>单位：万元</t>
  </si>
  <si>
    <t>项目</t>
  </si>
  <si>
    <t>预算数</t>
  </si>
  <si>
    <t>调整预算数</t>
  </si>
  <si>
    <t>决算数</t>
  </si>
  <si>
    <t>上年决算数</t>
  </si>
  <si>
    <t>决算数为调整预算数的%</t>
  </si>
  <si>
    <t>决算数为上年决数的%</t>
  </si>
  <si>
    <t>一般公共服务支出</t>
  </si>
  <si>
    <t>人大事务</t>
  </si>
  <si>
    <t>政协事务</t>
  </si>
  <si>
    <t>政府办公厅（室）及相关机构事务</t>
  </si>
  <si>
    <t>发展与改革事务</t>
  </si>
  <si>
    <t>统计信息事务</t>
  </si>
  <si>
    <t>财政事务</t>
  </si>
  <si>
    <t>税收事务</t>
  </si>
  <si>
    <t>审计事务</t>
  </si>
  <si>
    <t>海关事务</t>
  </si>
  <si>
    <t>人力资源事务</t>
  </si>
  <si>
    <t>纪检监察事务</t>
  </si>
  <si>
    <t>商贸事务</t>
  </si>
  <si>
    <t>知识产权事务</t>
  </si>
  <si>
    <t>民族事务</t>
  </si>
  <si>
    <t>港澳台事务</t>
  </si>
  <si>
    <t>档案事务</t>
  </si>
  <si>
    <t>民主党派及工商联事务</t>
  </si>
  <si>
    <t>群众团体事务</t>
  </si>
  <si>
    <t>党委办公厅(室)及相关机构事务</t>
  </si>
  <si>
    <t>组织事务</t>
  </si>
  <si>
    <t>宣传事务</t>
  </si>
  <si>
    <t>统战事务</t>
  </si>
  <si>
    <t>对外联络事务</t>
  </si>
  <si>
    <t>其他共产党事务支出(款)</t>
  </si>
  <si>
    <t>网信事务</t>
  </si>
  <si>
    <t>市场监督管理事务</t>
  </si>
  <si>
    <t>其他一般公共服务支出(款)</t>
  </si>
  <si>
    <t>外交支出</t>
  </si>
  <si>
    <t>国防支出</t>
  </si>
  <si>
    <t>公共安全支出</t>
  </si>
  <si>
    <t>公安</t>
  </si>
  <si>
    <t>国家安全</t>
  </si>
  <si>
    <t>检察</t>
  </si>
  <si>
    <t>法院</t>
  </si>
  <si>
    <t>司法</t>
  </si>
  <si>
    <t>监狱</t>
  </si>
  <si>
    <t>强制隔离戒毒</t>
  </si>
  <si>
    <t>国家保密</t>
  </si>
  <si>
    <t>缉私警察</t>
  </si>
  <si>
    <t>其他公共安全支出(款)</t>
  </si>
  <si>
    <t>教育支出</t>
  </si>
  <si>
    <t>教育管理事务</t>
  </si>
  <si>
    <t>普通教育</t>
  </si>
  <si>
    <t>职业教育</t>
  </si>
  <si>
    <t>成人教育</t>
  </si>
  <si>
    <t>广播电视教育</t>
  </si>
  <si>
    <t>留学教育</t>
  </si>
  <si>
    <t>特殊教育</t>
  </si>
  <si>
    <t>进修及培训</t>
  </si>
  <si>
    <t>教育费附加安排的支出</t>
  </si>
  <si>
    <t>其他教育支出（款）</t>
  </si>
  <si>
    <t>科学技术支出</t>
  </si>
  <si>
    <t>科学技术管理事务</t>
  </si>
  <si>
    <t>基础研究</t>
  </si>
  <si>
    <t>应用研究</t>
  </si>
  <si>
    <t>技术研究与开发</t>
  </si>
  <si>
    <t>科技条件与服务</t>
  </si>
  <si>
    <t>社会科学</t>
  </si>
  <si>
    <t>科学技术普及</t>
  </si>
  <si>
    <t>科技交流与合作</t>
  </si>
  <si>
    <t>科技重大项目</t>
  </si>
  <si>
    <t>其他科学技术支出(款)</t>
  </si>
  <si>
    <t>文化旅游体育与传媒支出</t>
  </si>
  <si>
    <t>文化和旅游</t>
  </si>
  <si>
    <t>文物</t>
  </si>
  <si>
    <t>体育</t>
  </si>
  <si>
    <t>新闻出版电影</t>
  </si>
  <si>
    <t>广播电视</t>
  </si>
  <si>
    <t>其他文化体育与传媒支出（款）</t>
  </si>
  <si>
    <t>社会保障和就业支出</t>
  </si>
  <si>
    <t>人力资源和社会保障管理事务</t>
  </si>
  <si>
    <t>民政管理事务</t>
  </si>
  <si>
    <t>行政事业单位离退休</t>
  </si>
  <si>
    <t>企业改革补助</t>
  </si>
  <si>
    <t>就业补助</t>
  </si>
  <si>
    <t>抚恤</t>
  </si>
  <si>
    <t>退役安置</t>
  </si>
  <si>
    <t>社会福利</t>
  </si>
  <si>
    <t>残疾人事业</t>
  </si>
  <si>
    <t>红十字事业</t>
  </si>
  <si>
    <t>最低生活保障</t>
  </si>
  <si>
    <t>临时救助</t>
  </si>
  <si>
    <t>特困人员救助供养</t>
  </si>
  <si>
    <t>补充道路交通事故社会救助基金</t>
  </si>
  <si>
    <t>其他生活救助</t>
  </si>
  <si>
    <t>财政对基本养老保险基金的补助</t>
  </si>
  <si>
    <t>退役军人管理事务</t>
  </si>
  <si>
    <t>其他社会保障和就业支出（款）</t>
  </si>
  <si>
    <t>卫生健康支出</t>
  </si>
  <si>
    <t>卫生健康管理事务</t>
  </si>
  <si>
    <t>公立医院</t>
  </si>
  <si>
    <t>基层医疗卫生机构</t>
  </si>
  <si>
    <t>公共卫生</t>
  </si>
  <si>
    <t>中医药</t>
  </si>
  <si>
    <t>计划生育事务</t>
  </si>
  <si>
    <t>行政事业单位医疗</t>
  </si>
  <si>
    <t>财政对基本医疗保险基金的补助</t>
  </si>
  <si>
    <t>医疗救助</t>
  </si>
  <si>
    <t>优抚对象医疗</t>
  </si>
  <si>
    <t>医疗保障管理事务</t>
  </si>
  <si>
    <t>老龄卫生健康事务（款）</t>
  </si>
  <si>
    <t>其他卫生健康支出（款）</t>
  </si>
  <si>
    <t>节能环保支出</t>
  </si>
  <si>
    <t>环境保护管理事务</t>
  </si>
  <si>
    <t>环境监测与监察</t>
  </si>
  <si>
    <t>污染防治</t>
  </si>
  <si>
    <t>自然生态保护</t>
  </si>
  <si>
    <t>天然林保护</t>
  </si>
  <si>
    <t>退耕还林</t>
  </si>
  <si>
    <t>风沙荒漠治理</t>
  </si>
  <si>
    <t>退牧还草</t>
  </si>
  <si>
    <t>已垦草原退耕还草(款)</t>
  </si>
  <si>
    <t>能源节约利用（款）</t>
  </si>
  <si>
    <t>污染减排</t>
  </si>
  <si>
    <t>可再生能源（款）</t>
  </si>
  <si>
    <t>循环经济（款）</t>
  </si>
  <si>
    <t>能源管理事务</t>
  </si>
  <si>
    <t>其他节能环保支出（款）</t>
  </si>
  <si>
    <t>城乡社区支出</t>
  </si>
  <si>
    <t>城乡社区管理事务</t>
  </si>
  <si>
    <t>城乡社区规划与管理（款）</t>
  </si>
  <si>
    <t>城乡社区公共设施</t>
  </si>
  <si>
    <t>城乡社区环境卫生（款）</t>
  </si>
  <si>
    <t>建设市场管理与监督（款）</t>
  </si>
  <si>
    <t>其他城乡社区支出（款）</t>
  </si>
  <si>
    <t>农林水支出</t>
  </si>
  <si>
    <t>农业</t>
  </si>
  <si>
    <t>林业和草原</t>
  </si>
  <si>
    <t>水利</t>
  </si>
  <si>
    <t>南水北调</t>
  </si>
  <si>
    <t>扶贫</t>
  </si>
  <si>
    <t>农业综合开发</t>
  </si>
  <si>
    <t>农村综合改革</t>
  </si>
  <si>
    <t>普惠金融发展支出</t>
  </si>
  <si>
    <t>目标价格补贴</t>
  </si>
  <si>
    <t>其他农林水支出（款）</t>
  </si>
  <si>
    <t>交通运输支出</t>
  </si>
  <si>
    <t>公路水路运输</t>
  </si>
  <si>
    <t>铁路运输</t>
  </si>
  <si>
    <t>民用航空运输</t>
  </si>
  <si>
    <t>成品油价格改革对交通运输的补贴</t>
  </si>
  <si>
    <t>邮政业支出</t>
  </si>
  <si>
    <t>车辆购置税支出</t>
  </si>
  <si>
    <t>其他交通运输支出（款）</t>
  </si>
  <si>
    <t>资源勘探信息等支出</t>
  </si>
  <si>
    <t>资源勘探开发</t>
  </si>
  <si>
    <t>制造业</t>
  </si>
  <si>
    <t>建筑业</t>
  </si>
  <si>
    <t>工业和信息产业监管</t>
  </si>
  <si>
    <t>国有资产监管</t>
  </si>
  <si>
    <t>支持中小企业发展和管理支出</t>
  </si>
  <si>
    <t>其他资源勘探信息等支出（款）</t>
  </si>
  <si>
    <t>商业服务业等支出</t>
  </si>
  <si>
    <t>商业流通事务</t>
  </si>
  <si>
    <t>涉外发展服务支出</t>
  </si>
  <si>
    <t>其他商业服务业等支出（款）</t>
  </si>
  <si>
    <t>金融支出</t>
  </si>
  <si>
    <t>金融部门行政支出</t>
  </si>
  <si>
    <t>金融部门监管支出</t>
  </si>
  <si>
    <t>金融发展支出</t>
  </si>
  <si>
    <t>金融调控支出</t>
  </si>
  <si>
    <t>援助其他地区支出</t>
  </si>
  <si>
    <t>一般公共服务</t>
  </si>
  <si>
    <t>教育</t>
  </si>
  <si>
    <t>文化体育与传媒</t>
  </si>
  <si>
    <t>医疗卫生</t>
  </si>
  <si>
    <t>节能环保</t>
  </si>
  <si>
    <t>交通运输</t>
  </si>
  <si>
    <t>住房保障</t>
  </si>
  <si>
    <t>其他支出</t>
  </si>
  <si>
    <t>自然资源海洋气象等支出</t>
  </si>
  <si>
    <t>自然资源事务</t>
  </si>
  <si>
    <t>海洋管理事务</t>
  </si>
  <si>
    <t>测绘事务</t>
  </si>
  <si>
    <t>气象事务</t>
  </si>
  <si>
    <t>其他自然资源海洋气象等事务支出</t>
  </si>
  <si>
    <t>住房保障支出</t>
  </si>
  <si>
    <t>保障性安居工程支出</t>
  </si>
  <si>
    <t>住房改革支出</t>
  </si>
  <si>
    <t>城乡社区住宅</t>
  </si>
  <si>
    <t>粮油物资储备支出</t>
  </si>
  <si>
    <t>粮油事务</t>
  </si>
  <si>
    <t>物资事务</t>
  </si>
  <si>
    <t>能源储备</t>
  </si>
  <si>
    <t>粮油储备</t>
  </si>
  <si>
    <t>重要商品储备</t>
  </si>
  <si>
    <t>灾害防治及应急管理支出</t>
  </si>
  <si>
    <t>应急管理事务</t>
  </si>
  <si>
    <t>消防事务</t>
  </si>
  <si>
    <t>森林消防事务</t>
  </si>
  <si>
    <t>煤矿安全</t>
  </si>
  <si>
    <t>地震事务</t>
  </si>
  <si>
    <t>自然灾害防治</t>
  </si>
  <si>
    <t>自然灾害救灾及恢复重建支出</t>
  </si>
  <si>
    <t>其他灾害防治及应急管理支出</t>
  </si>
  <si>
    <t>预备费</t>
  </si>
  <si>
    <t>其他支出（类）</t>
  </si>
  <si>
    <t>年初预留</t>
  </si>
  <si>
    <t>其他支出（款）</t>
  </si>
  <si>
    <t>债务付息支出</t>
  </si>
  <si>
    <t>地方政府一般债务付息支出</t>
  </si>
  <si>
    <t>一般公共预算支出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</si>
</sst>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2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3" borderId="4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27" borderId="6" applyNumberFormat="0" applyAlignment="0" applyProtection="0">
      <alignment vertical="center"/>
    </xf>
    <xf numFmtId="0" fontId="18" fillId="27" borderId="5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10" fontId="2" fillId="0" borderId="0" xfId="0" applyNumberFormat="1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 applyProtection="1">
      <alignment horizontal="right"/>
    </xf>
    <xf numFmtId="0" fontId="2" fillId="0" borderId="1" xfId="0" applyFont="1" applyFill="1" applyBorder="1" applyAlignment="1">
      <alignment horizontal="right"/>
    </xf>
    <xf numFmtId="10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right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8"/>
  <sheetViews>
    <sheetView tabSelected="1" workbookViewId="0">
      <selection activeCell="A1" sqref="A1:G1"/>
    </sheetView>
  </sheetViews>
  <sheetFormatPr defaultColWidth="9" defaultRowHeight="13.5" outlineLevelCol="6"/>
  <cols>
    <col min="1" max="1" width="36.625" customWidth="1"/>
    <col min="2" max="2" width="11.875" customWidth="1"/>
    <col min="3" max="3" width="16.75" customWidth="1"/>
    <col min="4" max="4" width="14" customWidth="1"/>
    <col min="5" max="5" width="14.25" customWidth="1"/>
    <col min="6" max="6" width="17" customWidth="1"/>
    <col min="7" max="7" width="14.75" customWidth="1"/>
  </cols>
  <sheetData>
    <row r="1" ht="31.5" spans="1:7">
      <c r="A1" s="1" t="s">
        <v>0</v>
      </c>
      <c r="B1" s="2"/>
      <c r="C1" s="3"/>
      <c r="D1" s="3"/>
      <c r="E1" s="3"/>
      <c r="F1" s="4"/>
      <c r="G1" s="4"/>
    </row>
    <row r="2" ht="18.75" spans="1:7">
      <c r="A2" s="5" t="s">
        <v>1</v>
      </c>
      <c r="B2" s="6"/>
      <c r="C2" s="7"/>
      <c r="D2" s="7"/>
      <c r="E2" s="7"/>
      <c r="F2" s="8"/>
      <c r="G2" s="8"/>
    </row>
    <row r="3" ht="18.75" spans="1:7">
      <c r="A3" s="5"/>
      <c r="B3" s="6"/>
      <c r="C3" s="7"/>
      <c r="D3" s="7"/>
      <c r="E3" s="7"/>
      <c r="F3" s="8"/>
      <c r="G3" s="8" t="s">
        <v>2</v>
      </c>
    </row>
    <row r="4" ht="37.5" spans="1:7">
      <c r="A4" s="9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1" t="s">
        <v>9</v>
      </c>
    </row>
    <row r="5" ht="20.2" customHeight="1" spans="1:7">
      <c r="A5" s="12" t="s">
        <v>10</v>
      </c>
      <c r="B5" s="13">
        <v>18372</v>
      </c>
      <c r="C5" s="14">
        <v>18581</v>
      </c>
      <c r="D5" s="14">
        <v>17866</v>
      </c>
      <c r="E5" s="14">
        <v>19562</v>
      </c>
      <c r="F5" s="15">
        <f t="shared" ref="F5:F13" si="0">D5/C5</f>
        <v>0.96151983208654</v>
      </c>
      <c r="G5" s="15">
        <f t="shared" ref="G5:G13" si="1">(D5-E5)/E5</f>
        <v>-0.0866987015642572</v>
      </c>
    </row>
    <row r="6" ht="20.2" customHeight="1" spans="1:7">
      <c r="A6" s="12" t="s">
        <v>11</v>
      </c>
      <c r="B6" s="16">
        <v>462</v>
      </c>
      <c r="C6" s="14">
        <v>304</v>
      </c>
      <c r="D6" s="14">
        <v>304</v>
      </c>
      <c r="E6" s="13">
        <v>319</v>
      </c>
      <c r="F6" s="15">
        <f t="shared" si="0"/>
        <v>1</v>
      </c>
      <c r="G6" s="15">
        <f t="shared" si="1"/>
        <v>-0.0470219435736677</v>
      </c>
    </row>
    <row r="7" ht="20.2" customHeight="1" spans="1:7">
      <c r="A7" s="12" t="s">
        <v>12</v>
      </c>
      <c r="B7" s="16">
        <v>314</v>
      </c>
      <c r="C7" s="14">
        <v>218</v>
      </c>
      <c r="D7" s="14">
        <v>218</v>
      </c>
      <c r="E7" s="13">
        <v>322</v>
      </c>
      <c r="F7" s="15">
        <f t="shared" si="0"/>
        <v>1</v>
      </c>
      <c r="G7" s="15">
        <f t="shared" si="1"/>
        <v>-0.322981366459627</v>
      </c>
    </row>
    <row r="8" ht="20.2" customHeight="1" spans="1:7">
      <c r="A8" s="12" t="s">
        <v>13</v>
      </c>
      <c r="B8" s="16">
        <v>9988</v>
      </c>
      <c r="C8" s="14">
        <v>8799</v>
      </c>
      <c r="D8" s="14">
        <v>8799</v>
      </c>
      <c r="E8" s="13">
        <v>10837</v>
      </c>
      <c r="F8" s="15">
        <f t="shared" si="0"/>
        <v>1</v>
      </c>
      <c r="G8" s="15">
        <f t="shared" si="1"/>
        <v>-0.188059426040417</v>
      </c>
    </row>
    <row r="9" ht="20.2" customHeight="1" spans="1:7">
      <c r="A9" s="12" t="s">
        <v>14</v>
      </c>
      <c r="B9" s="16">
        <v>270</v>
      </c>
      <c r="C9" s="14">
        <v>268</v>
      </c>
      <c r="D9" s="14">
        <v>268</v>
      </c>
      <c r="E9" s="13">
        <v>343</v>
      </c>
      <c r="F9" s="15">
        <f t="shared" si="0"/>
        <v>1</v>
      </c>
      <c r="G9" s="15">
        <f t="shared" si="1"/>
        <v>-0.21865889212828</v>
      </c>
    </row>
    <row r="10" ht="20.2" customHeight="1" spans="1:7">
      <c r="A10" s="12" t="s">
        <v>15</v>
      </c>
      <c r="B10" s="16">
        <v>148</v>
      </c>
      <c r="C10" s="14">
        <v>142</v>
      </c>
      <c r="D10" s="14">
        <v>135</v>
      </c>
      <c r="E10" s="14">
        <v>70</v>
      </c>
      <c r="F10" s="15">
        <f t="shared" si="0"/>
        <v>0.950704225352113</v>
      </c>
      <c r="G10" s="15">
        <f t="shared" si="1"/>
        <v>0.928571428571429</v>
      </c>
    </row>
    <row r="11" ht="20.2" customHeight="1" spans="1:7">
      <c r="A11" s="12" t="s">
        <v>16</v>
      </c>
      <c r="B11" s="16">
        <v>539</v>
      </c>
      <c r="C11" s="14">
        <v>861</v>
      </c>
      <c r="D11" s="14">
        <v>681</v>
      </c>
      <c r="E11" s="13">
        <v>1170</v>
      </c>
      <c r="F11" s="15">
        <f t="shared" si="0"/>
        <v>0.790940766550523</v>
      </c>
      <c r="G11" s="15">
        <f t="shared" si="1"/>
        <v>-0.417948717948718</v>
      </c>
    </row>
    <row r="12" ht="20.2" customHeight="1" spans="1:7">
      <c r="A12" s="12" t="s">
        <v>17</v>
      </c>
      <c r="B12" s="16">
        <v>300</v>
      </c>
      <c r="C12" s="14">
        <v>210</v>
      </c>
      <c r="D12" s="14">
        <v>210</v>
      </c>
      <c r="E12" s="13">
        <v>260</v>
      </c>
      <c r="F12" s="15">
        <f t="shared" si="0"/>
        <v>1</v>
      </c>
      <c r="G12" s="15">
        <f t="shared" si="1"/>
        <v>-0.192307692307692</v>
      </c>
    </row>
    <row r="13" ht="20.2" customHeight="1" spans="1:7">
      <c r="A13" s="12" t="s">
        <v>18</v>
      </c>
      <c r="B13" s="16">
        <v>489</v>
      </c>
      <c r="C13" s="14">
        <v>935</v>
      </c>
      <c r="D13" s="14">
        <v>919</v>
      </c>
      <c r="E13" s="13">
        <v>308</v>
      </c>
      <c r="F13" s="15">
        <f t="shared" si="0"/>
        <v>0.982887700534759</v>
      </c>
      <c r="G13" s="15">
        <f t="shared" si="1"/>
        <v>1.98376623376623</v>
      </c>
    </row>
    <row r="14" ht="20.2" customHeight="1" spans="1:7">
      <c r="A14" s="12" t="s">
        <v>19</v>
      </c>
      <c r="B14" s="16"/>
      <c r="C14" s="14"/>
      <c r="D14" s="14"/>
      <c r="E14" s="14"/>
      <c r="F14" s="15"/>
      <c r="G14" s="15"/>
    </row>
    <row r="15" ht="20.2" customHeight="1" spans="1:7">
      <c r="A15" s="12" t="s">
        <v>20</v>
      </c>
      <c r="B15" s="16">
        <v>2186</v>
      </c>
      <c r="C15" s="14">
        <v>2869</v>
      </c>
      <c r="D15" s="14">
        <v>2285</v>
      </c>
      <c r="E15" s="13">
        <v>2182</v>
      </c>
      <c r="F15" s="15">
        <f t="shared" ref="F15:F17" si="2">D15/C15</f>
        <v>0.79644475426978</v>
      </c>
      <c r="G15" s="15">
        <f t="shared" ref="G15:G17" si="3">(D15-E15)/E15</f>
        <v>0.0472043996333639</v>
      </c>
    </row>
    <row r="16" ht="20.2" customHeight="1" spans="1:7">
      <c r="A16" s="17" t="s">
        <v>21</v>
      </c>
      <c r="B16" s="18">
        <v>530</v>
      </c>
      <c r="C16" s="13">
        <v>447</v>
      </c>
      <c r="D16" s="13">
        <v>447</v>
      </c>
      <c r="E16" s="13">
        <v>351</v>
      </c>
      <c r="F16" s="15">
        <f t="shared" si="2"/>
        <v>1</v>
      </c>
      <c r="G16" s="15">
        <f t="shared" si="3"/>
        <v>0.273504273504274</v>
      </c>
    </row>
    <row r="17" ht="20.2" customHeight="1" spans="1:7">
      <c r="A17" s="12" t="s">
        <v>22</v>
      </c>
      <c r="B17" s="16">
        <v>204</v>
      </c>
      <c r="C17" s="14">
        <v>207</v>
      </c>
      <c r="D17" s="14">
        <v>182</v>
      </c>
      <c r="E17" s="13">
        <v>439</v>
      </c>
      <c r="F17" s="15">
        <f t="shared" si="2"/>
        <v>0.879227053140097</v>
      </c>
      <c r="G17" s="15">
        <f t="shared" si="3"/>
        <v>-0.585421412300683</v>
      </c>
    </row>
    <row r="18" ht="20.2" customHeight="1" spans="1:7">
      <c r="A18" s="12" t="s">
        <v>23</v>
      </c>
      <c r="B18" s="16"/>
      <c r="C18" s="14"/>
      <c r="D18" s="14"/>
      <c r="E18" s="13"/>
      <c r="F18" s="15"/>
      <c r="G18" s="15"/>
    </row>
    <row r="19" ht="20.2" customHeight="1" spans="1:7">
      <c r="A19" s="12" t="s">
        <v>24</v>
      </c>
      <c r="B19" s="16">
        <v>160</v>
      </c>
      <c r="C19" s="14">
        <v>91</v>
      </c>
      <c r="D19" s="14">
        <v>91</v>
      </c>
      <c r="E19" s="14"/>
      <c r="F19" s="15">
        <f t="shared" ref="F19:F27" si="4">D19/C19</f>
        <v>1</v>
      </c>
      <c r="G19" s="15"/>
    </row>
    <row r="20" ht="20.2" customHeight="1" spans="1:7">
      <c r="A20" s="12" t="s">
        <v>25</v>
      </c>
      <c r="B20" s="16"/>
      <c r="C20" s="14"/>
      <c r="D20" s="14"/>
      <c r="E20" s="14"/>
      <c r="F20" s="15"/>
      <c r="G20" s="15"/>
    </row>
    <row r="21" ht="20.2" customHeight="1" spans="1:7">
      <c r="A21" s="12" t="s">
        <v>26</v>
      </c>
      <c r="B21" s="16">
        <v>230</v>
      </c>
      <c r="C21" s="14">
        <v>157</v>
      </c>
      <c r="D21" s="14">
        <v>157</v>
      </c>
      <c r="E21" s="13">
        <v>204</v>
      </c>
      <c r="F21" s="15">
        <f t="shared" si="4"/>
        <v>1</v>
      </c>
      <c r="G21" s="15">
        <f t="shared" ref="G21:G27" si="5">(D21-E21)/E21</f>
        <v>-0.230392156862745</v>
      </c>
    </row>
    <row r="22" ht="20.2" customHeight="1" spans="1:7">
      <c r="A22" s="17" t="s">
        <v>27</v>
      </c>
      <c r="B22" s="18">
        <v>12</v>
      </c>
      <c r="C22" s="14">
        <v>1</v>
      </c>
      <c r="D22" s="13">
        <v>1</v>
      </c>
      <c r="E22" s="13">
        <v>18</v>
      </c>
      <c r="F22" s="15">
        <f t="shared" si="4"/>
        <v>1</v>
      </c>
      <c r="G22" s="15">
        <f t="shared" si="5"/>
        <v>-0.944444444444444</v>
      </c>
    </row>
    <row r="23" ht="20.2" customHeight="1" spans="1:7">
      <c r="A23" s="12" t="s">
        <v>28</v>
      </c>
      <c r="B23" s="16">
        <v>567</v>
      </c>
      <c r="C23" s="14">
        <v>744</v>
      </c>
      <c r="D23" s="14">
        <v>734</v>
      </c>
      <c r="E23" s="13">
        <v>569</v>
      </c>
      <c r="F23" s="15">
        <f t="shared" si="4"/>
        <v>0.986559139784946</v>
      </c>
      <c r="G23" s="15">
        <f t="shared" si="5"/>
        <v>0.289982425307557</v>
      </c>
    </row>
    <row r="24" ht="20.2" customHeight="1" spans="1:7">
      <c r="A24" s="17" t="s">
        <v>29</v>
      </c>
      <c r="B24" s="18">
        <v>506</v>
      </c>
      <c r="C24" s="14">
        <v>389</v>
      </c>
      <c r="D24" s="13">
        <v>389</v>
      </c>
      <c r="E24" s="13">
        <v>682</v>
      </c>
      <c r="F24" s="15">
        <f t="shared" si="4"/>
        <v>1</v>
      </c>
      <c r="G24" s="15">
        <f t="shared" si="5"/>
        <v>-0.429618768328446</v>
      </c>
    </row>
    <row r="25" ht="20.2" customHeight="1" spans="1:7">
      <c r="A25" s="17" t="s">
        <v>30</v>
      </c>
      <c r="B25" s="18">
        <v>348</v>
      </c>
      <c r="C25" s="14">
        <v>289</v>
      </c>
      <c r="D25" s="13">
        <v>284</v>
      </c>
      <c r="E25" s="13">
        <v>303</v>
      </c>
      <c r="F25" s="15">
        <f t="shared" si="4"/>
        <v>0.982698961937716</v>
      </c>
      <c r="G25" s="15">
        <f t="shared" si="5"/>
        <v>-0.0627062706270627</v>
      </c>
    </row>
    <row r="26" ht="20.2" customHeight="1" spans="1:7">
      <c r="A26" s="17" t="s">
        <v>31</v>
      </c>
      <c r="B26" s="18">
        <v>448</v>
      </c>
      <c r="C26" s="14">
        <v>528</v>
      </c>
      <c r="D26" s="13">
        <v>528</v>
      </c>
      <c r="E26" s="13">
        <v>297</v>
      </c>
      <c r="F26" s="15">
        <f t="shared" si="4"/>
        <v>1</v>
      </c>
      <c r="G26" s="15">
        <f t="shared" si="5"/>
        <v>0.777777777777778</v>
      </c>
    </row>
    <row r="27" ht="20.2" customHeight="1" spans="1:7">
      <c r="A27" s="17" t="s">
        <v>32</v>
      </c>
      <c r="B27" s="18">
        <v>111</v>
      </c>
      <c r="C27" s="14">
        <v>400</v>
      </c>
      <c r="D27" s="13">
        <v>400</v>
      </c>
      <c r="E27" s="14">
        <v>367</v>
      </c>
      <c r="F27" s="15">
        <f t="shared" si="4"/>
        <v>1</v>
      </c>
      <c r="G27" s="15">
        <f t="shared" si="5"/>
        <v>0.0899182561307902</v>
      </c>
    </row>
    <row r="28" ht="20.2" customHeight="1" spans="1:7">
      <c r="A28" s="17" t="s">
        <v>33</v>
      </c>
      <c r="B28" s="18"/>
      <c r="C28" s="14"/>
      <c r="D28" s="13"/>
      <c r="E28" s="14"/>
      <c r="F28" s="15"/>
      <c r="G28" s="15"/>
    </row>
    <row r="29" ht="20.2" customHeight="1" spans="1:7">
      <c r="A29" s="17" t="s">
        <v>34</v>
      </c>
      <c r="B29" s="18">
        <v>201</v>
      </c>
      <c r="C29" s="14">
        <v>381</v>
      </c>
      <c r="D29" s="13">
        <v>374</v>
      </c>
      <c r="E29" s="13">
        <v>182</v>
      </c>
      <c r="F29" s="15">
        <f t="shared" ref="F29:F32" si="6">D29/C29</f>
        <v>0.981627296587926</v>
      </c>
      <c r="G29" s="15">
        <f>(D29-E29)/E29</f>
        <v>1.05494505494505</v>
      </c>
    </row>
    <row r="30" ht="20.2" customHeight="1" spans="1:7">
      <c r="A30" s="17" t="s">
        <v>35</v>
      </c>
      <c r="B30" s="18"/>
      <c r="C30" s="14">
        <v>76</v>
      </c>
      <c r="D30" s="13">
        <v>76</v>
      </c>
      <c r="E30" s="14"/>
      <c r="F30" s="15">
        <f t="shared" si="6"/>
        <v>1</v>
      </c>
      <c r="G30" s="15"/>
    </row>
    <row r="31" ht="20.2" customHeight="1" spans="1:7">
      <c r="A31" s="12" t="s">
        <v>36</v>
      </c>
      <c r="B31" s="16">
        <v>321</v>
      </c>
      <c r="C31" s="14">
        <v>408</v>
      </c>
      <c r="D31" s="14">
        <v>347</v>
      </c>
      <c r="E31" s="14"/>
      <c r="F31" s="15">
        <f t="shared" si="6"/>
        <v>0.850490196078431</v>
      </c>
      <c r="G31" s="15"/>
    </row>
    <row r="32" ht="20.2" customHeight="1" spans="1:7">
      <c r="A32" s="17" t="s">
        <v>37</v>
      </c>
      <c r="B32" s="18">
        <v>38</v>
      </c>
      <c r="C32" s="14">
        <v>37</v>
      </c>
      <c r="D32" s="14">
        <v>37</v>
      </c>
      <c r="E32" s="14">
        <v>10</v>
      </c>
      <c r="F32" s="15">
        <f t="shared" si="6"/>
        <v>1</v>
      </c>
      <c r="G32" s="15">
        <f t="shared" ref="G32:G36" si="7">(D32-E32)/E32</f>
        <v>2.7</v>
      </c>
    </row>
    <row r="33" ht="20.2" customHeight="1" spans="1:7">
      <c r="A33" s="17" t="s">
        <v>38</v>
      </c>
      <c r="B33" s="18"/>
      <c r="C33" s="14"/>
      <c r="D33" s="14"/>
      <c r="E33" s="14"/>
      <c r="F33" s="15"/>
      <c r="G33" s="15"/>
    </row>
    <row r="34" ht="20.2" customHeight="1" spans="1:7">
      <c r="A34" s="12" t="s">
        <v>39</v>
      </c>
      <c r="B34" s="16"/>
      <c r="C34" s="14"/>
      <c r="D34" s="14"/>
      <c r="E34" s="14"/>
      <c r="F34" s="15"/>
      <c r="G34" s="15"/>
    </row>
    <row r="35" ht="20.2" customHeight="1" spans="1:7">
      <c r="A35" s="12" t="s">
        <v>40</v>
      </c>
      <c r="B35" s="13">
        <v>5917</v>
      </c>
      <c r="C35" s="14">
        <v>6375</v>
      </c>
      <c r="D35" s="14">
        <v>6302</v>
      </c>
      <c r="E35" s="14">
        <v>7189</v>
      </c>
      <c r="F35" s="15">
        <f t="shared" ref="F35:F38" si="8">D35/C35</f>
        <v>0.988549019607843</v>
      </c>
      <c r="G35" s="15">
        <f t="shared" si="7"/>
        <v>-0.123382946167756</v>
      </c>
    </row>
    <row r="36" ht="20.2" customHeight="1" spans="1:7">
      <c r="A36" s="12" t="s">
        <v>41</v>
      </c>
      <c r="B36" s="16">
        <v>4964</v>
      </c>
      <c r="C36" s="14">
        <v>5352</v>
      </c>
      <c r="D36" s="14">
        <v>5352</v>
      </c>
      <c r="E36" s="13">
        <v>5630</v>
      </c>
      <c r="F36" s="15">
        <f t="shared" si="8"/>
        <v>1</v>
      </c>
      <c r="G36" s="15">
        <f t="shared" si="7"/>
        <v>-0.0493783303730018</v>
      </c>
    </row>
    <row r="37" ht="20.2" customHeight="1" spans="1:7">
      <c r="A37" s="12" t="s">
        <v>42</v>
      </c>
      <c r="B37" s="16"/>
      <c r="C37" s="14"/>
      <c r="D37" s="14"/>
      <c r="E37" s="13"/>
      <c r="F37" s="15"/>
      <c r="G37" s="15"/>
    </row>
    <row r="38" ht="20.2" customHeight="1" spans="1:7">
      <c r="A38" s="12" t="s">
        <v>43</v>
      </c>
      <c r="B38" s="16"/>
      <c r="C38" s="14">
        <v>9</v>
      </c>
      <c r="D38" s="14">
        <v>9</v>
      </c>
      <c r="E38" s="13">
        <v>26</v>
      </c>
      <c r="F38" s="15">
        <f t="shared" si="8"/>
        <v>1</v>
      </c>
      <c r="G38" s="15">
        <f t="shared" ref="G38:G40" si="9">(D38-E38)/E38</f>
        <v>-0.653846153846154</v>
      </c>
    </row>
    <row r="39" ht="20.2" customHeight="1" spans="1:7">
      <c r="A39" s="12" t="s">
        <v>44</v>
      </c>
      <c r="B39" s="16"/>
      <c r="C39" s="14"/>
      <c r="D39" s="14"/>
      <c r="E39" s="13">
        <v>10</v>
      </c>
      <c r="F39" s="15"/>
      <c r="G39" s="15">
        <f t="shared" si="9"/>
        <v>-1</v>
      </c>
    </row>
    <row r="40" ht="20.2" customHeight="1" spans="1:7">
      <c r="A40" s="12" t="s">
        <v>45</v>
      </c>
      <c r="B40" s="16">
        <v>678</v>
      </c>
      <c r="C40" s="14">
        <v>733</v>
      </c>
      <c r="D40" s="14">
        <v>685</v>
      </c>
      <c r="E40" s="13">
        <v>709</v>
      </c>
      <c r="F40" s="15">
        <f>D40/C40</f>
        <v>0.934515688949523</v>
      </c>
      <c r="G40" s="15">
        <f t="shared" si="9"/>
        <v>-0.0338504936530324</v>
      </c>
    </row>
    <row r="41" ht="20.2" customHeight="1" spans="1:7">
      <c r="A41" s="12" t="s">
        <v>46</v>
      </c>
      <c r="B41" s="16"/>
      <c r="C41" s="14"/>
      <c r="D41" s="14"/>
      <c r="E41" s="13"/>
      <c r="F41" s="15"/>
      <c r="G41" s="15"/>
    </row>
    <row r="42" ht="20.2" customHeight="1" spans="1:7">
      <c r="A42" s="12" t="s">
        <v>47</v>
      </c>
      <c r="B42" s="16"/>
      <c r="C42" s="14"/>
      <c r="D42" s="14"/>
      <c r="E42" s="13"/>
      <c r="F42" s="15"/>
      <c r="G42" s="15"/>
    </row>
    <row r="43" ht="20.2" customHeight="1" spans="1:7">
      <c r="A43" s="12" t="s">
        <v>48</v>
      </c>
      <c r="B43" s="16"/>
      <c r="C43" s="14"/>
      <c r="D43" s="14"/>
      <c r="E43" s="13"/>
      <c r="F43" s="15"/>
      <c r="G43" s="15"/>
    </row>
    <row r="44" ht="20.2" customHeight="1" spans="1:7">
      <c r="A44" s="12" t="s">
        <v>49</v>
      </c>
      <c r="B44" s="16"/>
      <c r="C44" s="14"/>
      <c r="D44" s="14"/>
      <c r="E44" s="13"/>
      <c r="F44" s="15"/>
      <c r="G44" s="15"/>
    </row>
    <row r="45" ht="20.2" customHeight="1" spans="1:7">
      <c r="A45" s="17" t="s">
        <v>50</v>
      </c>
      <c r="B45" s="18">
        <v>152</v>
      </c>
      <c r="C45" s="14">
        <v>256</v>
      </c>
      <c r="D45" s="14">
        <v>231</v>
      </c>
      <c r="E45" s="13">
        <v>105</v>
      </c>
      <c r="F45" s="15">
        <f t="shared" ref="F45:F49" si="10">D45/C45</f>
        <v>0.90234375</v>
      </c>
      <c r="G45" s="15">
        <f t="shared" ref="G45:G49" si="11">(D45-E45)/E45</f>
        <v>1.2</v>
      </c>
    </row>
    <row r="46" ht="20.2" customHeight="1" spans="1:7">
      <c r="A46" s="12" t="s">
        <v>51</v>
      </c>
      <c r="B46" s="13">
        <v>42381</v>
      </c>
      <c r="C46" s="14">
        <v>55417</v>
      </c>
      <c r="D46" s="14">
        <v>55218</v>
      </c>
      <c r="E46" s="14">
        <v>63628</v>
      </c>
      <c r="F46" s="15">
        <f t="shared" si="10"/>
        <v>0.996409044156125</v>
      </c>
      <c r="G46" s="15">
        <f t="shared" si="11"/>
        <v>-0.132174514364745</v>
      </c>
    </row>
    <row r="47" ht="20.2" customHeight="1" spans="1:7">
      <c r="A47" s="12" t="s">
        <v>52</v>
      </c>
      <c r="B47" s="16">
        <v>1596</v>
      </c>
      <c r="C47" s="14">
        <v>4398</v>
      </c>
      <c r="D47" s="14">
        <v>4398</v>
      </c>
      <c r="E47" s="13">
        <v>4207</v>
      </c>
      <c r="F47" s="15">
        <f t="shared" si="10"/>
        <v>1</v>
      </c>
      <c r="G47" s="15">
        <f t="shared" si="11"/>
        <v>0.0454005229379605</v>
      </c>
    </row>
    <row r="48" ht="20.2" customHeight="1" spans="1:7">
      <c r="A48" s="12" t="s">
        <v>53</v>
      </c>
      <c r="B48" s="16">
        <v>38721</v>
      </c>
      <c r="C48" s="14">
        <v>48307</v>
      </c>
      <c r="D48" s="14">
        <v>48307</v>
      </c>
      <c r="E48" s="13">
        <v>53152</v>
      </c>
      <c r="F48" s="15">
        <f t="shared" si="10"/>
        <v>1</v>
      </c>
      <c r="G48" s="15">
        <f t="shared" si="11"/>
        <v>-0.0911536724864539</v>
      </c>
    </row>
    <row r="49" ht="20.2" customHeight="1" spans="1:7">
      <c r="A49" s="12" t="s">
        <v>54</v>
      </c>
      <c r="B49" s="16">
        <v>1442</v>
      </c>
      <c r="C49" s="14">
        <v>1611</v>
      </c>
      <c r="D49" s="14">
        <v>1611</v>
      </c>
      <c r="E49" s="13">
        <v>5576</v>
      </c>
      <c r="F49" s="15">
        <f t="shared" si="10"/>
        <v>1</v>
      </c>
      <c r="G49" s="15">
        <f t="shared" si="11"/>
        <v>-0.711083213773314</v>
      </c>
    </row>
    <row r="50" ht="20.2" customHeight="1" spans="1:7">
      <c r="A50" s="12" t="s">
        <v>55</v>
      </c>
      <c r="B50" s="16"/>
      <c r="C50" s="14"/>
      <c r="D50" s="14"/>
      <c r="E50" s="14"/>
      <c r="F50" s="15"/>
      <c r="G50" s="15"/>
    </row>
    <row r="51" ht="20.2" customHeight="1" spans="1:7">
      <c r="A51" s="12" t="s">
        <v>56</v>
      </c>
      <c r="B51" s="16"/>
      <c r="C51" s="14"/>
      <c r="D51" s="14"/>
      <c r="E51" s="14"/>
      <c r="F51" s="15"/>
      <c r="G51" s="15"/>
    </row>
    <row r="52" ht="20.2" customHeight="1" spans="1:7">
      <c r="A52" s="12" t="s">
        <v>57</v>
      </c>
      <c r="B52" s="16"/>
      <c r="C52" s="14"/>
      <c r="D52" s="14"/>
      <c r="E52" s="14"/>
      <c r="F52" s="15"/>
      <c r="G52" s="15"/>
    </row>
    <row r="53" ht="20.2" customHeight="1" spans="1:7">
      <c r="A53" s="12" t="s">
        <v>58</v>
      </c>
      <c r="B53" s="16">
        <v>102</v>
      </c>
      <c r="C53" s="14">
        <v>102</v>
      </c>
      <c r="D53" s="14">
        <v>102</v>
      </c>
      <c r="E53" s="13">
        <v>53</v>
      </c>
      <c r="F53" s="15">
        <f t="shared" ref="F53:F58" si="12">D53/C53</f>
        <v>1</v>
      </c>
      <c r="G53" s="15">
        <f t="shared" ref="G53:G57" si="13">(D53-E53)/E53</f>
        <v>0.924528301886792</v>
      </c>
    </row>
    <row r="54" ht="20.2" customHeight="1" spans="1:7">
      <c r="A54" s="12" t="s">
        <v>59</v>
      </c>
      <c r="B54" s="16"/>
      <c r="C54" s="14"/>
      <c r="D54" s="14"/>
      <c r="E54" s="13">
        <v>21</v>
      </c>
      <c r="F54" s="15"/>
      <c r="G54" s="15">
        <f t="shared" si="13"/>
        <v>-1</v>
      </c>
    </row>
    <row r="55" ht="20.2" customHeight="1" spans="1:7">
      <c r="A55" s="12" t="s">
        <v>60</v>
      </c>
      <c r="B55" s="16">
        <v>441</v>
      </c>
      <c r="C55" s="14">
        <v>548</v>
      </c>
      <c r="D55" s="14">
        <v>349</v>
      </c>
      <c r="E55" s="13">
        <v>388</v>
      </c>
      <c r="F55" s="15">
        <f t="shared" si="12"/>
        <v>0.636861313868613</v>
      </c>
      <c r="G55" s="15">
        <f t="shared" si="13"/>
        <v>-0.100515463917526</v>
      </c>
    </row>
    <row r="56" ht="20.2" customHeight="1" spans="1:7">
      <c r="A56" s="12" t="s">
        <v>61</v>
      </c>
      <c r="B56" s="16">
        <v>79</v>
      </c>
      <c r="C56" s="14">
        <v>451</v>
      </c>
      <c r="D56" s="14">
        <v>451</v>
      </c>
      <c r="E56" s="13">
        <v>231</v>
      </c>
      <c r="F56" s="15">
        <f t="shared" si="12"/>
        <v>1</v>
      </c>
      <c r="G56" s="15">
        <f t="shared" si="13"/>
        <v>0.952380952380952</v>
      </c>
    </row>
    <row r="57" ht="20.2" customHeight="1" spans="1:7">
      <c r="A57" s="12" t="s">
        <v>62</v>
      </c>
      <c r="B57" s="13">
        <v>79</v>
      </c>
      <c r="C57" s="14">
        <v>825</v>
      </c>
      <c r="D57" s="14">
        <v>819</v>
      </c>
      <c r="E57" s="14">
        <v>276</v>
      </c>
      <c r="F57" s="15">
        <f t="shared" si="12"/>
        <v>0.992727272727273</v>
      </c>
      <c r="G57" s="15">
        <f t="shared" si="13"/>
        <v>1.96739130434783</v>
      </c>
    </row>
    <row r="58" ht="20.2" customHeight="1" spans="1:7">
      <c r="A58" s="12" t="s">
        <v>63</v>
      </c>
      <c r="B58" s="16"/>
      <c r="C58" s="14">
        <v>48</v>
      </c>
      <c r="D58" s="14">
        <v>48</v>
      </c>
      <c r="E58" s="14"/>
      <c r="F58" s="15">
        <f t="shared" si="12"/>
        <v>1</v>
      </c>
      <c r="G58" s="15"/>
    </row>
    <row r="59" ht="20.2" customHeight="1" spans="1:7">
      <c r="A59" s="12" t="s">
        <v>64</v>
      </c>
      <c r="B59" s="16"/>
      <c r="C59" s="14"/>
      <c r="D59" s="14"/>
      <c r="E59" s="14"/>
      <c r="F59" s="15"/>
      <c r="G59" s="15"/>
    </row>
    <row r="60" ht="20.2" customHeight="1" spans="1:7">
      <c r="A60" s="12" t="s">
        <v>65</v>
      </c>
      <c r="B60" s="16"/>
      <c r="C60" s="14"/>
      <c r="D60" s="14"/>
      <c r="E60" s="14"/>
      <c r="F60" s="15"/>
      <c r="G60" s="15"/>
    </row>
    <row r="61" ht="20.2" customHeight="1" spans="1:7">
      <c r="A61" s="12" t="s">
        <v>66</v>
      </c>
      <c r="B61" s="16">
        <v>35</v>
      </c>
      <c r="C61" s="14">
        <v>523</v>
      </c>
      <c r="D61" s="14">
        <v>517</v>
      </c>
      <c r="E61" s="13">
        <v>151</v>
      </c>
      <c r="F61" s="15">
        <f t="shared" ref="F61:F65" si="14">D61/C61</f>
        <v>0.988527724665392</v>
      </c>
      <c r="G61" s="15">
        <f t="shared" ref="G61:G65" si="15">(D61-E61)/E61</f>
        <v>2.42384105960265</v>
      </c>
    </row>
    <row r="62" ht="20.2" customHeight="1" spans="1:7">
      <c r="A62" s="12" t="s">
        <v>67</v>
      </c>
      <c r="B62" s="16"/>
      <c r="C62" s="14"/>
      <c r="D62" s="14"/>
      <c r="E62" s="14"/>
      <c r="F62" s="15"/>
      <c r="G62" s="15"/>
    </row>
    <row r="63" ht="20.2" customHeight="1" spans="1:7">
      <c r="A63" s="12" t="s">
        <v>68</v>
      </c>
      <c r="B63" s="16"/>
      <c r="C63" s="14"/>
      <c r="D63" s="14"/>
      <c r="E63" s="14"/>
      <c r="F63" s="15"/>
      <c r="G63" s="15"/>
    </row>
    <row r="64" ht="20.2" customHeight="1" spans="1:7">
      <c r="A64" s="12" t="s">
        <v>69</v>
      </c>
      <c r="B64" s="16">
        <v>44</v>
      </c>
      <c r="C64" s="14">
        <v>29</v>
      </c>
      <c r="D64" s="14">
        <v>29</v>
      </c>
      <c r="E64" s="13">
        <v>26</v>
      </c>
      <c r="F64" s="15">
        <f t="shared" si="14"/>
        <v>1</v>
      </c>
      <c r="G64" s="15">
        <f t="shared" si="15"/>
        <v>0.115384615384615</v>
      </c>
    </row>
    <row r="65" ht="20.2" customHeight="1" spans="1:7">
      <c r="A65" s="12" t="s">
        <v>70</v>
      </c>
      <c r="B65" s="16"/>
      <c r="C65" s="14">
        <v>225</v>
      </c>
      <c r="D65" s="14">
        <v>225</v>
      </c>
      <c r="E65" s="13">
        <v>90</v>
      </c>
      <c r="F65" s="15">
        <f t="shared" si="14"/>
        <v>1</v>
      </c>
      <c r="G65" s="15">
        <f t="shared" si="15"/>
        <v>1.5</v>
      </c>
    </row>
    <row r="66" ht="20.2" customHeight="1" spans="1:7">
      <c r="A66" s="19" t="s">
        <v>71</v>
      </c>
      <c r="B66" s="16"/>
      <c r="C66" s="14"/>
      <c r="D66" s="14"/>
      <c r="E66" s="13"/>
      <c r="F66" s="15"/>
      <c r="G66" s="15"/>
    </row>
    <row r="67" ht="20.2" customHeight="1" spans="1:7">
      <c r="A67" s="19" t="s">
        <v>72</v>
      </c>
      <c r="B67" s="16"/>
      <c r="C67" s="14"/>
      <c r="D67" s="14"/>
      <c r="E67" s="13"/>
      <c r="F67" s="15"/>
      <c r="G67" s="15"/>
    </row>
    <row r="68" ht="20.2" customHeight="1" spans="1:7">
      <c r="A68" s="12" t="s">
        <v>73</v>
      </c>
      <c r="B68" s="13">
        <v>1483</v>
      </c>
      <c r="C68" s="14">
        <v>3824</v>
      </c>
      <c r="D68" s="14">
        <v>3617</v>
      </c>
      <c r="E68" s="14">
        <v>2909</v>
      </c>
      <c r="F68" s="15">
        <f t="shared" ref="F68:F71" si="16">D68/C68</f>
        <v>0.94586820083682</v>
      </c>
      <c r="G68" s="15">
        <f t="shared" ref="G68:G71" si="17">(D68-E68)/E68</f>
        <v>0.243382605706428</v>
      </c>
    </row>
    <row r="69" ht="20.2" customHeight="1" spans="1:7">
      <c r="A69" s="12" t="s">
        <v>74</v>
      </c>
      <c r="B69" s="16">
        <v>1042</v>
      </c>
      <c r="C69" s="14">
        <v>1950</v>
      </c>
      <c r="D69" s="14">
        <v>1858</v>
      </c>
      <c r="E69" s="13">
        <v>1449</v>
      </c>
      <c r="F69" s="15">
        <f t="shared" si="16"/>
        <v>0.952820512820513</v>
      </c>
      <c r="G69" s="15">
        <f t="shared" si="17"/>
        <v>0.282263630089717</v>
      </c>
    </row>
    <row r="70" ht="20.2" customHeight="1" spans="1:7">
      <c r="A70" s="12" t="s">
        <v>75</v>
      </c>
      <c r="B70" s="16">
        <v>40</v>
      </c>
      <c r="C70" s="14">
        <v>735</v>
      </c>
      <c r="D70" s="14">
        <v>720</v>
      </c>
      <c r="E70" s="13">
        <v>435</v>
      </c>
      <c r="F70" s="15">
        <f t="shared" si="16"/>
        <v>0.979591836734694</v>
      </c>
      <c r="G70" s="15">
        <f t="shared" si="17"/>
        <v>0.655172413793103</v>
      </c>
    </row>
    <row r="71" ht="20.2" customHeight="1" spans="1:7">
      <c r="A71" s="12" t="s">
        <v>76</v>
      </c>
      <c r="B71" s="16">
        <v>140</v>
      </c>
      <c r="C71" s="14">
        <v>928</v>
      </c>
      <c r="D71" s="14">
        <v>928</v>
      </c>
      <c r="E71" s="13">
        <v>715</v>
      </c>
      <c r="F71" s="15">
        <f t="shared" si="16"/>
        <v>1</v>
      </c>
      <c r="G71" s="15">
        <f t="shared" si="17"/>
        <v>0.297902097902098</v>
      </c>
    </row>
    <row r="72" ht="20.2" customHeight="1" spans="1:7">
      <c r="A72" s="12" t="s">
        <v>77</v>
      </c>
      <c r="B72" s="16"/>
      <c r="C72" s="14"/>
      <c r="D72" s="14"/>
      <c r="E72" s="13"/>
      <c r="F72" s="15"/>
      <c r="G72" s="15"/>
    </row>
    <row r="73" ht="20.2" customHeight="1" spans="1:7">
      <c r="A73" s="12" t="s">
        <v>78</v>
      </c>
      <c r="B73" s="16">
        <v>174</v>
      </c>
      <c r="C73" s="14">
        <v>123</v>
      </c>
      <c r="D73" s="14">
        <v>98</v>
      </c>
      <c r="E73" s="14">
        <v>286</v>
      </c>
      <c r="F73" s="15">
        <f t="shared" ref="F73:F78" si="18">D73/C73</f>
        <v>0.796747967479675</v>
      </c>
      <c r="G73" s="15">
        <f t="shared" ref="G73:G78" si="19">(D73-E73)/E73</f>
        <v>-0.657342657342657</v>
      </c>
    </row>
    <row r="74" ht="20.2" customHeight="1" spans="1:7">
      <c r="A74" s="12" t="s">
        <v>79</v>
      </c>
      <c r="B74" s="16">
        <v>87</v>
      </c>
      <c r="C74" s="14">
        <v>88</v>
      </c>
      <c r="D74" s="14">
        <v>13</v>
      </c>
      <c r="E74" s="13">
        <v>24</v>
      </c>
      <c r="F74" s="15">
        <f t="shared" si="18"/>
        <v>0.147727272727273</v>
      </c>
      <c r="G74" s="15">
        <f t="shared" si="19"/>
        <v>-0.458333333333333</v>
      </c>
    </row>
    <row r="75" ht="20.2" customHeight="1" spans="1:7">
      <c r="A75" s="12" t="s">
        <v>80</v>
      </c>
      <c r="B75" s="13">
        <v>26976</v>
      </c>
      <c r="C75" s="14">
        <v>27246</v>
      </c>
      <c r="D75" s="14">
        <v>27124</v>
      </c>
      <c r="E75" s="14">
        <v>26743</v>
      </c>
      <c r="F75" s="15">
        <f t="shared" si="18"/>
        <v>0.995522278499596</v>
      </c>
      <c r="G75" s="15">
        <f t="shared" si="19"/>
        <v>0.014246718767528</v>
      </c>
    </row>
    <row r="76" ht="20.2" customHeight="1" spans="1:7">
      <c r="A76" s="12" t="s">
        <v>81</v>
      </c>
      <c r="B76" s="16">
        <v>1098</v>
      </c>
      <c r="C76" s="14">
        <v>817</v>
      </c>
      <c r="D76" s="14">
        <v>817</v>
      </c>
      <c r="E76" s="13">
        <v>1202</v>
      </c>
      <c r="F76" s="15">
        <f t="shared" si="18"/>
        <v>1</v>
      </c>
      <c r="G76" s="15">
        <f t="shared" si="19"/>
        <v>-0.320299500831947</v>
      </c>
    </row>
    <row r="77" ht="20.2" customHeight="1" spans="1:7">
      <c r="A77" s="12" t="s">
        <v>82</v>
      </c>
      <c r="B77" s="16">
        <v>1122</v>
      </c>
      <c r="C77" s="14">
        <v>898</v>
      </c>
      <c r="D77" s="14">
        <v>873</v>
      </c>
      <c r="E77" s="13">
        <v>631</v>
      </c>
      <c r="F77" s="15">
        <f t="shared" si="18"/>
        <v>0.972160356347439</v>
      </c>
      <c r="G77" s="15">
        <f t="shared" si="19"/>
        <v>0.38351822503962</v>
      </c>
    </row>
    <row r="78" ht="20.2" customHeight="1" spans="1:7">
      <c r="A78" s="12" t="s">
        <v>83</v>
      </c>
      <c r="B78" s="16">
        <v>8584</v>
      </c>
      <c r="C78" s="14">
        <v>7888</v>
      </c>
      <c r="D78" s="14">
        <v>7888</v>
      </c>
      <c r="E78" s="13">
        <v>6323</v>
      </c>
      <c r="F78" s="15">
        <f t="shared" si="18"/>
        <v>1</v>
      </c>
      <c r="G78" s="15">
        <f t="shared" si="19"/>
        <v>0.247509093784596</v>
      </c>
    </row>
    <row r="79" ht="20.2" customHeight="1" spans="1:7">
      <c r="A79" s="12" t="s">
        <v>84</v>
      </c>
      <c r="B79" s="16"/>
      <c r="C79" s="14"/>
      <c r="D79" s="14"/>
      <c r="E79" s="14"/>
      <c r="F79" s="15"/>
      <c r="G79" s="15"/>
    </row>
    <row r="80" ht="20.2" customHeight="1" spans="1:7">
      <c r="A80" s="12" t="s">
        <v>85</v>
      </c>
      <c r="B80" s="16">
        <v>2314</v>
      </c>
      <c r="C80" s="14">
        <v>2326</v>
      </c>
      <c r="D80" s="14">
        <v>2326</v>
      </c>
      <c r="E80" s="13">
        <v>2254</v>
      </c>
      <c r="F80" s="15">
        <f t="shared" ref="F80:F84" si="20">D80/C80</f>
        <v>1</v>
      </c>
      <c r="G80" s="15">
        <f t="shared" ref="G80:G82" si="21">(D80-E80)/E80</f>
        <v>0.0319432120674357</v>
      </c>
    </row>
    <row r="81" ht="20.2" customHeight="1" spans="1:7">
      <c r="A81" s="12" t="s">
        <v>86</v>
      </c>
      <c r="B81" s="16">
        <v>139</v>
      </c>
      <c r="C81" s="14">
        <v>184</v>
      </c>
      <c r="D81" s="14">
        <v>140</v>
      </c>
      <c r="E81" s="13">
        <v>71</v>
      </c>
      <c r="F81" s="15">
        <f t="shared" si="20"/>
        <v>0.760869565217391</v>
      </c>
      <c r="G81" s="15">
        <f t="shared" si="21"/>
        <v>0.971830985915493</v>
      </c>
    </row>
    <row r="82" ht="20.2" customHeight="1" spans="1:7">
      <c r="A82" s="12" t="s">
        <v>87</v>
      </c>
      <c r="B82" s="16">
        <v>19</v>
      </c>
      <c r="C82" s="14">
        <v>199</v>
      </c>
      <c r="D82" s="14">
        <v>158</v>
      </c>
      <c r="E82" s="13">
        <v>151</v>
      </c>
      <c r="F82" s="15">
        <f t="shared" si="20"/>
        <v>0.793969849246231</v>
      </c>
      <c r="G82" s="15">
        <f t="shared" si="21"/>
        <v>0.0463576158940397</v>
      </c>
    </row>
    <row r="83" ht="20.2" customHeight="1" spans="1:7">
      <c r="A83" s="12" t="s">
        <v>88</v>
      </c>
      <c r="B83" s="16">
        <v>283</v>
      </c>
      <c r="C83" s="14">
        <v>328</v>
      </c>
      <c r="D83" s="14">
        <v>328</v>
      </c>
      <c r="E83" s="14">
        <v>214</v>
      </c>
      <c r="F83" s="15">
        <f t="shared" si="20"/>
        <v>1</v>
      </c>
      <c r="G83" s="15"/>
    </row>
    <row r="84" ht="20.2" customHeight="1" spans="1:7">
      <c r="A84" s="12" t="s">
        <v>89</v>
      </c>
      <c r="B84" s="16">
        <v>212</v>
      </c>
      <c r="C84" s="14">
        <v>976</v>
      </c>
      <c r="D84" s="14">
        <v>964</v>
      </c>
      <c r="E84" s="13">
        <v>1414</v>
      </c>
      <c r="F84" s="15">
        <f t="shared" si="20"/>
        <v>0.987704918032787</v>
      </c>
      <c r="G84" s="15">
        <f t="shared" ref="G84:G88" si="22">(D84-E84)/E84</f>
        <v>-0.318246110325318</v>
      </c>
    </row>
    <row r="85" ht="20.2" customHeight="1" spans="1:7">
      <c r="A85" s="12" t="s">
        <v>90</v>
      </c>
      <c r="B85" s="16"/>
      <c r="C85" s="14"/>
      <c r="D85" s="14"/>
      <c r="E85" s="14"/>
      <c r="F85" s="15"/>
      <c r="G85" s="15"/>
    </row>
    <row r="86" ht="20.2" customHeight="1" spans="1:7">
      <c r="A86" s="12" t="s">
        <v>91</v>
      </c>
      <c r="B86" s="16">
        <v>8046</v>
      </c>
      <c r="C86" s="14">
        <v>8046</v>
      </c>
      <c r="D86" s="14">
        <v>8046</v>
      </c>
      <c r="E86" s="13">
        <v>8264</v>
      </c>
      <c r="F86" s="15">
        <f t="shared" ref="F86:F88" si="23">D86/C86</f>
        <v>1</v>
      </c>
      <c r="G86" s="15">
        <f t="shared" si="22"/>
        <v>-0.026379477250726</v>
      </c>
    </row>
    <row r="87" ht="20.2" customHeight="1" spans="1:7">
      <c r="A87" s="12" t="s">
        <v>92</v>
      </c>
      <c r="B87" s="16">
        <v>502</v>
      </c>
      <c r="C87" s="14">
        <v>502</v>
      </c>
      <c r="D87" s="14">
        <v>502</v>
      </c>
      <c r="E87" s="13">
        <v>1276</v>
      </c>
      <c r="F87" s="15">
        <f t="shared" si="23"/>
        <v>1</v>
      </c>
      <c r="G87" s="15">
        <f t="shared" si="22"/>
        <v>-0.606583072100313</v>
      </c>
    </row>
    <row r="88" ht="20.2" customHeight="1" spans="1:7">
      <c r="A88" s="12" t="s">
        <v>93</v>
      </c>
      <c r="B88" s="16">
        <v>1229</v>
      </c>
      <c r="C88" s="14">
        <v>1304</v>
      </c>
      <c r="D88" s="14">
        <v>1304</v>
      </c>
      <c r="E88" s="13">
        <v>381</v>
      </c>
      <c r="F88" s="15">
        <f t="shared" si="23"/>
        <v>1</v>
      </c>
      <c r="G88" s="15">
        <f t="shared" si="22"/>
        <v>2.42257217847769</v>
      </c>
    </row>
    <row r="89" ht="20.2" customHeight="1" spans="1:7">
      <c r="A89" s="19" t="s">
        <v>94</v>
      </c>
      <c r="B89" s="16"/>
      <c r="C89" s="14"/>
      <c r="D89" s="14"/>
      <c r="E89" s="13"/>
      <c r="F89" s="15"/>
      <c r="G89" s="15"/>
    </row>
    <row r="90" ht="20.2" customHeight="1" spans="1:7">
      <c r="A90" s="12" t="s">
        <v>95</v>
      </c>
      <c r="B90" s="16"/>
      <c r="C90" s="20"/>
      <c r="D90" s="14"/>
      <c r="E90" s="14"/>
      <c r="F90" s="15"/>
      <c r="G90" s="15"/>
    </row>
    <row r="91" ht="20.2" customHeight="1" spans="1:7">
      <c r="A91" s="12" t="s">
        <v>96</v>
      </c>
      <c r="B91" s="16">
        <v>3428</v>
      </c>
      <c r="C91" s="14">
        <v>3484</v>
      </c>
      <c r="D91" s="14">
        <v>3484</v>
      </c>
      <c r="E91" s="13">
        <v>2992</v>
      </c>
      <c r="F91" s="15">
        <f t="shared" ref="F91:F105" si="24">D91/C91</f>
        <v>1</v>
      </c>
      <c r="G91" s="15">
        <f t="shared" ref="G91:G98" si="25">(D91-E91)/E91</f>
        <v>0.164438502673797</v>
      </c>
    </row>
    <row r="92" ht="20.2" customHeight="1" spans="1:7">
      <c r="A92" s="12" t="s">
        <v>97</v>
      </c>
      <c r="B92" s="16"/>
      <c r="C92" s="14">
        <v>268</v>
      </c>
      <c r="D92" s="14">
        <v>268</v>
      </c>
      <c r="E92" s="14"/>
      <c r="F92" s="15">
        <f t="shared" si="24"/>
        <v>1</v>
      </c>
      <c r="G92" s="15"/>
    </row>
    <row r="93" ht="20.2" customHeight="1" spans="1:7">
      <c r="A93" s="12" t="s">
        <v>98</v>
      </c>
      <c r="B93" s="16"/>
      <c r="C93" s="14">
        <v>26</v>
      </c>
      <c r="D93" s="14">
        <v>26</v>
      </c>
      <c r="E93" s="13">
        <v>793</v>
      </c>
      <c r="F93" s="15">
        <f t="shared" si="24"/>
        <v>1</v>
      </c>
      <c r="G93" s="15">
        <f t="shared" si="25"/>
        <v>-0.967213114754098</v>
      </c>
    </row>
    <row r="94" ht="20.2" customHeight="1" spans="1:7">
      <c r="A94" s="12" t="s">
        <v>99</v>
      </c>
      <c r="B94" s="13">
        <v>23605</v>
      </c>
      <c r="C94" s="14">
        <v>23610</v>
      </c>
      <c r="D94" s="14">
        <v>23087</v>
      </c>
      <c r="E94" s="14">
        <v>24645</v>
      </c>
      <c r="F94" s="15">
        <f t="shared" si="24"/>
        <v>0.977848369335028</v>
      </c>
      <c r="G94" s="15">
        <f t="shared" si="25"/>
        <v>-0.0632176912152566</v>
      </c>
    </row>
    <row r="95" ht="20.2" customHeight="1" spans="1:7">
      <c r="A95" s="12" t="s">
        <v>100</v>
      </c>
      <c r="B95" s="16">
        <v>3168</v>
      </c>
      <c r="C95" s="14">
        <v>2765</v>
      </c>
      <c r="D95" s="14">
        <v>2765</v>
      </c>
      <c r="E95" s="13">
        <v>2407</v>
      </c>
      <c r="F95" s="15">
        <f t="shared" si="24"/>
        <v>1</v>
      </c>
      <c r="G95" s="15">
        <f t="shared" si="25"/>
        <v>0.14873286248442</v>
      </c>
    </row>
    <row r="96" ht="20.2" customHeight="1" spans="1:7">
      <c r="A96" s="12" t="s">
        <v>101</v>
      </c>
      <c r="B96" s="16">
        <v>3825</v>
      </c>
      <c r="C96" s="14">
        <v>3540</v>
      </c>
      <c r="D96" s="14">
        <v>3460</v>
      </c>
      <c r="E96" s="13">
        <v>3639</v>
      </c>
      <c r="F96" s="15">
        <f t="shared" si="24"/>
        <v>0.977401129943503</v>
      </c>
      <c r="G96" s="15">
        <f t="shared" si="25"/>
        <v>-0.0491893377301456</v>
      </c>
    </row>
    <row r="97" ht="20.2" customHeight="1" spans="1:7">
      <c r="A97" s="12" t="s">
        <v>102</v>
      </c>
      <c r="B97" s="16">
        <v>717</v>
      </c>
      <c r="C97" s="14">
        <v>597</v>
      </c>
      <c r="D97" s="14">
        <v>597</v>
      </c>
      <c r="E97" s="13">
        <v>743</v>
      </c>
      <c r="F97" s="15">
        <f t="shared" si="24"/>
        <v>1</v>
      </c>
      <c r="G97" s="15">
        <f t="shared" si="25"/>
        <v>-0.19650067294751</v>
      </c>
    </row>
    <row r="98" ht="20.2" customHeight="1" spans="1:7">
      <c r="A98" s="12" t="s">
        <v>103</v>
      </c>
      <c r="B98" s="16">
        <v>1392</v>
      </c>
      <c r="C98" s="14">
        <v>1840</v>
      </c>
      <c r="D98" s="14">
        <v>1840</v>
      </c>
      <c r="E98" s="13">
        <v>2345</v>
      </c>
      <c r="F98" s="15">
        <f t="shared" si="24"/>
        <v>1</v>
      </c>
      <c r="G98" s="15">
        <f t="shared" si="25"/>
        <v>-0.215351812366738</v>
      </c>
    </row>
    <row r="99" ht="20.2" customHeight="1" spans="1:7">
      <c r="A99" s="12" t="s">
        <v>104</v>
      </c>
      <c r="B99" s="16">
        <v>50</v>
      </c>
      <c r="C99" s="14">
        <v>50</v>
      </c>
      <c r="D99" s="14">
        <v>50</v>
      </c>
      <c r="E99" s="14"/>
      <c r="F99" s="15">
        <f t="shared" si="24"/>
        <v>1</v>
      </c>
      <c r="G99" s="15"/>
    </row>
    <row r="100" ht="20.2" customHeight="1" spans="1:7">
      <c r="A100" s="12" t="s">
        <v>105</v>
      </c>
      <c r="B100" s="16">
        <v>4</v>
      </c>
      <c r="C100" s="14">
        <v>4</v>
      </c>
      <c r="D100" s="14">
        <v>4</v>
      </c>
      <c r="E100" s="13">
        <v>66</v>
      </c>
      <c r="F100" s="15">
        <f t="shared" si="24"/>
        <v>1</v>
      </c>
      <c r="G100" s="15">
        <f t="shared" ref="G100:G104" si="26">(D100-E100)/E100</f>
        <v>-0.939393939393939</v>
      </c>
    </row>
    <row r="101" ht="20.2" customHeight="1" spans="1:7">
      <c r="A101" s="12" t="s">
        <v>106</v>
      </c>
      <c r="B101" s="16">
        <v>1921</v>
      </c>
      <c r="C101" s="14">
        <v>1808</v>
      </c>
      <c r="D101" s="14">
        <v>1808</v>
      </c>
      <c r="E101" s="13">
        <v>1773</v>
      </c>
      <c r="F101" s="15">
        <f t="shared" si="24"/>
        <v>1</v>
      </c>
      <c r="G101" s="15">
        <f t="shared" si="26"/>
        <v>0.0197405527354766</v>
      </c>
    </row>
    <row r="102" ht="20.2" customHeight="1" spans="1:7">
      <c r="A102" s="12" t="s">
        <v>107</v>
      </c>
      <c r="B102" s="16">
        <v>9968</v>
      </c>
      <c r="C102" s="14">
        <v>9963</v>
      </c>
      <c r="D102" s="14">
        <v>9963</v>
      </c>
      <c r="E102" s="13">
        <v>10532</v>
      </c>
      <c r="F102" s="15">
        <f t="shared" si="24"/>
        <v>1</v>
      </c>
      <c r="G102" s="15">
        <f t="shared" si="26"/>
        <v>-0.0540258260539309</v>
      </c>
    </row>
    <row r="103" ht="20.2" customHeight="1" spans="1:7">
      <c r="A103" s="12" t="s">
        <v>108</v>
      </c>
      <c r="B103" s="16">
        <v>2552</v>
      </c>
      <c r="C103" s="14">
        <v>2971</v>
      </c>
      <c r="D103" s="14">
        <v>2552</v>
      </c>
      <c r="E103" s="13">
        <v>2898</v>
      </c>
      <c r="F103" s="15">
        <f t="shared" si="24"/>
        <v>0.858970043756311</v>
      </c>
      <c r="G103" s="15">
        <f t="shared" si="26"/>
        <v>-0.119392684610076</v>
      </c>
    </row>
    <row r="104" ht="20.2" customHeight="1" spans="1:7">
      <c r="A104" s="12" t="s">
        <v>109</v>
      </c>
      <c r="B104" s="16"/>
      <c r="C104" s="14">
        <v>24</v>
      </c>
      <c r="D104" s="14"/>
      <c r="E104" s="13">
        <v>8</v>
      </c>
      <c r="F104" s="15">
        <f t="shared" si="24"/>
        <v>0</v>
      </c>
      <c r="G104" s="15">
        <f t="shared" si="26"/>
        <v>-1</v>
      </c>
    </row>
    <row r="105" ht="20.2" customHeight="1" spans="1:7">
      <c r="A105" s="12" t="s">
        <v>110</v>
      </c>
      <c r="B105" s="16"/>
      <c r="C105" s="14">
        <v>43</v>
      </c>
      <c r="D105" s="14">
        <v>43</v>
      </c>
      <c r="E105" s="14"/>
      <c r="F105" s="15">
        <f t="shared" si="24"/>
        <v>1</v>
      </c>
      <c r="G105" s="15"/>
    </row>
    <row r="106" ht="20.2" customHeight="1" spans="1:7">
      <c r="A106" s="12" t="s">
        <v>111</v>
      </c>
      <c r="B106" s="16"/>
      <c r="C106" s="14"/>
      <c r="D106" s="14"/>
      <c r="E106" s="14"/>
      <c r="F106" s="15"/>
      <c r="G106" s="15"/>
    </row>
    <row r="107" ht="20.2" customHeight="1" spans="1:7">
      <c r="A107" s="12" t="s">
        <v>112</v>
      </c>
      <c r="B107" s="16">
        <v>8</v>
      </c>
      <c r="C107" s="14">
        <v>5</v>
      </c>
      <c r="D107" s="14">
        <v>5</v>
      </c>
      <c r="E107" s="14"/>
      <c r="F107" s="15">
        <f t="shared" ref="F107:F112" si="27">D107/C107</f>
        <v>1</v>
      </c>
      <c r="G107" s="15"/>
    </row>
    <row r="108" ht="20.2" customHeight="1" spans="1:7">
      <c r="A108" s="12" t="s">
        <v>113</v>
      </c>
      <c r="B108" s="13">
        <v>2032</v>
      </c>
      <c r="C108" s="14">
        <v>10659</v>
      </c>
      <c r="D108" s="14">
        <v>9869</v>
      </c>
      <c r="E108" s="14">
        <v>7990</v>
      </c>
      <c r="F108" s="15">
        <f t="shared" si="27"/>
        <v>0.925884229289802</v>
      </c>
      <c r="G108" s="15">
        <f t="shared" ref="G108:G111" si="28">(D108-E108)/E108</f>
        <v>0.235168961201502</v>
      </c>
    </row>
    <row r="109" ht="20.2" customHeight="1" spans="1:7">
      <c r="A109" s="12" t="s">
        <v>114</v>
      </c>
      <c r="B109" s="16"/>
      <c r="C109" s="14">
        <v>367</v>
      </c>
      <c r="D109" s="14">
        <v>367</v>
      </c>
      <c r="E109" s="13">
        <v>8</v>
      </c>
      <c r="F109" s="15">
        <f t="shared" si="27"/>
        <v>1</v>
      </c>
      <c r="G109" s="15">
        <f t="shared" si="28"/>
        <v>44.875</v>
      </c>
    </row>
    <row r="110" ht="20.2" customHeight="1" spans="1:7">
      <c r="A110" s="12" t="s">
        <v>115</v>
      </c>
      <c r="B110" s="16"/>
      <c r="C110" s="14">
        <v>15</v>
      </c>
      <c r="D110" s="14">
        <v>15</v>
      </c>
      <c r="E110" s="13">
        <v>15</v>
      </c>
      <c r="F110" s="15">
        <f t="shared" si="27"/>
        <v>1</v>
      </c>
      <c r="G110" s="15">
        <f t="shared" si="28"/>
        <v>0</v>
      </c>
    </row>
    <row r="111" ht="20.2" customHeight="1" spans="1:7">
      <c r="A111" s="12" t="s">
        <v>116</v>
      </c>
      <c r="B111" s="16"/>
      <c r="C111" s="14">
        <v>7624</v>
      </c>
      <c r="D111" s="14">
        <v>7124</v>
      </c>
      <c r="E111" s="13">
        <v>3760</v>
      </c>
      <c r="F111" s="15">
        <f t="shared" si="27"/>
        <v>0.934417628541448</v>
      </c>
      <c r="G111" s="15">
        <f t="shared" si="28"/>
        <v>0.89468085106383</v>
      </c>
    </row>
    <row r="112" ht="20.2" customHeight="1" spans="1:7">
      <c r="A112" s="12" t="s">
        <v>117</v>
      </c>
      <c r="B112" s="16">
        <v>38</v>
      </c>
      <c r="C112" s="14">
        <v>38</v>
      </c>
      <c r="D112" s="14">
        <v>38</v>
      </c>
      <c r="E112" s="14"/>
      <c r="F112" s="15">
        <f t="shared" si="27"/>
        <v>1</v>
      </c>
      <c r="G112" s="15"/>
    </row>
    <row r="113" ht="20.2" customHeight="1" spans="1:7">
      <c r="A113" s="12" t="s">
        <v>118</v>
      </c>
      <c r="B113" s="16"/>
      <c r="C113" s="14"/>
      <c r="D113" s="14"/>
      <c r="E113" s="14"/>
      <c r="F113" s="15"/>
      <c r="G113" s="15"/>
    </row>
    <row r="114" ht="20.2" customHeight="1" spans="1:7">
      <c r="A114" s="12" t="s">
        <v>119</v>
      </c>
      <c r="B114" s="16">
        <v>1994</v>
      </c>
      <c r="C114" s="14">
        <v>2281</v>
      </c>
      <c r="D114" s="14">
        <v>2281</v>
      </c>
      <c r="E114" s="13">
        <v>3527</v>
      </c>
      <c r="F114" s="15">
        <f>D114/C114</f>
        <v>1</v>
      </c>
      <c r="G114" s="15">
        <f>(D114-E114)/E114</f>
        <v>-0.353274737737454</v>
      </c>
    </row>
    <row r="115" ht="20.2" customHeight="1" spans="1:7">
      <c r="A115" s="12" t="s">
        <v>120</v>
      </c>
      <c r="B115" s="16"/>
      <c r="C115" s="14"/>
      <c r="D115" s="14"/>
      <c r="E115" s="13"/>
      <c r="F115" s="15"/>
      <c r="G115" s="15"/>
    </row>
    <row r="116" ht="20.2" customHeight="1" spans="1:7">
      <c r="A116" s="12" t="s">
        <v>121</v>
      </c>
      <c r="B116" s="16"/>
      <c r="C116" s="14"/>
      <c r="D116" s="14"/>
      <c r="E116" s="13">
        <v>580</v>
      </c>
      <c r="F116" s="15"/>
      <c r="G116" s="15">
        <f>(D116-E116)/E116</f>
        <v>-1</v>
      </c>
    </row>
    <row r="117" ht="20.2" customHeight="1" spans="1:7">
      <c r="A117" s="19" t="s">
        <v>122</v>
      </c>
      <c r="B117" s="16"/>
      <c r="C117" s="14"/>
      <c r="D117" s="14"/>
      <c r="E117" s="13"/>
      <c r="F117" s="15"/>
      <c r="G117" s="15"/>
    </row>
    <row r="118" ht="20.2" customHeight="1" spans="1:7">
      <c r="A118" s="12" t="s">
        <v>123</v>
      </c>
      <c r="B118" s="16"/>
      <c r="C118" s="14">
        <v>10</v>
      </c>
      <c r="D118" s="14">
        <v>10</v>
      </c>
      <c r="E118" s="14"/>
      <c r="F118" s="15">
        <f t="shared" ref="F118:F128" si="29">D118/C118</f>
        <v>1</v>
      </c>
      <c r="G118" s="15"/>
    </row>
    <row r="119" ht="20.2" customHeight="1" spans="1:7">
      <c r="A119" s="12" t="s">
        <v>124</v>
      </c>
      <c r="B119" s="16"/>
      <c r="C119" s="14"/>
      <c r="D119" s="14"/>
      <c r="E119" s="14"/>
      <c r="F119" s="15"/>
      <c r="G119" s="15"/>
    </row>
    <row r="120" ht="20.2" customHeight="1" spans="1:7">
      <c r="A120" s="12" t="s">
        <v>125</v>
      </c>
      <c r="B120" s="16"/>
      <c r="C120" s="14">
        <v>290</v>
      </c>
      <c r="D120" s="14"/>
      <c r="E120" s="13">
        <v>100</v>
      </c>
      <c r="F120" s="15">
        <f t="shared" si="29"/>
        <v>0</v>
      </c>
      <c r="G120" s="15">
        <f t="shared" ref="G120:G128" si="30">(D120-E120)/E120</f>
        <v>-1</v>
      </c>
    </row>
    <row r="121" ht="20.2" customHeight="1" spans="1:7">
      <c r="A121" s="12" t="s">
        <v>126</v>
      </c>
      <c r="B121" s="16"/>
      <c r="C121" s="14"/>
      <c r="D121" s="14"/>
      <c r="E121" s="14"/>
      <c r="F121" s="15"/>
      <c r="G121" s="15"/>
    </row>
    <row r="122" ht="20.2" customHeight="1" spans="1:7">
      <c r="A122" s="12" t="s">
        <v>127</v>
      </c>
      <c r="B122" s="16"/>
      <c r="C122" s="14"/>
      <c r="D122" s="14"/>
      <c r="E122" s="14"/>
      <c r="F122" s="15"/>
      <c r="G122" s="15"/>
    </row>
    <row r="123" ht="20.2" customHeight="1" spans="1:7">
      <c r="A123" s="12" t="s">
        <v>128</v>
      </c>
      <c r="B123" s="16"/>
      <c r="C123" s="14">
        <v>34</v>
      </c>
      <c r="D123" s="14">
        <v>34</v>
      </c>
      <c r="E123" s="14"/>
      <c r="F123" s="15">
        <f t="shared" si="29"/>
        <v>1</v>
      </c>
      <c r="G123" s="15"/>
    </row>
    <row r="124" ht="20.2" customHeight="1" spans="1:7">
      <c r="A124" s="12" t="s">
        <v>129</v>
      </c>
      <c r="B124" s="13">
        <v>4187</v>
      </c>
      <c r="C124" s="14">
        <v>11629</v>
      </c>
      <c r="D124" s="14">
        <v>11629</v>
      </c>
      <c r="E124" s="14">
        <v>13161</v>
      </c>
      <c r="F124" s="15">
        <f t="shared" si="29"/>
        <v>1</v>
      </c>
      <c r="G124" s="15">
        <f t="shared" si="30"/>
        <v>-0.116404528531267</v>
      </c>
    </row>
    <row r="125" ht="20.2" customHeight="1" spans="1:7">
      <c r="A125" s="12" t="s">
        <v>130</v>
      </c>
      <c r="B125" s="16">
        <v>2585</v>
      </c>
      <c r="C125" s="14">
        <v>7081</v>
      </c>
      <c r="D125" s="14">
        <v>7081</v>
      </c>
      <c r="E125" s="13">
        <v>4214</v>
      </c>
      <c r="F125" s="15">
        <f t="shared" si="29"/>
        <v>1</v>
      </c>
      <c r="G125" s="15">
        <f t="shared" si="30"/>
        <v>0.680351210251542</v>
      </c>
    </row>
    <row r="126" ht="20.2" customHeight="1" spans="1:7">
      <c r="A126" s="12" t="s">
        <v>131</v>
      </c>
      <c r="B126" s="16">
        <v>130</v>
      </c>
      <c r="C126" s="14">
        <v>72</v>
      </c>
      <c r="D126" s="14">
        <v>72</v>
      </c>
      <c r="E126" s="13">
        <v>130</v>
      </c>
      <c r="F126" s="15">
        <f t="shared" si="29"/>
        <v>1</v>
      </c>
      <c r="G126" s="15">
        <f t="shared" si="30"/>
        <v>-0.446153846153846</v>
      </c>
    </row>
    <row r="127" ht="20.2" customHeight="1" spans="1:7">
      <c r="A127" s="12" t="s">
        <v>132</v>
      </c>
      <c r="B127" s="16"/>
      <c r="C127" s="14">
        <v>3500</v>
      </c>
      <c r="D127" s="14">
        <v>3500</v>
      </c>
      <c r="E127" s="13">
        <v>888</v>
      </c>
      <c r="F127" s="15">
        <f t="shared" si="29"/>
        <v>1</v>
      </c>
      <c r="G127" s="15">
        <f t="shared" si="30"/>
        <v>2.94144144144144</v>
      </c>
    </row>
    <row r="128" ht="20.2" customHeight="1" spans="1:7">
      <c r="A128" s="12" t="s">
        <v>133</v>
      </c>
      <c r="B128" s="16">
        <v>1310</v>
      </c>
      <c r="C128" s="14">
        <v>976</v>
      </c>
      <c r="D128" s="14">
        <v>976</v>
      </c>
      <c r="E128" s="13">
        <v>1219</v>
      </c>
      <c r="F128" s="15">
        <f t="shared" si="29"/>
        <v>1</v>
      </c>
      <c r="G128" s="15">
        <f t="shared" si="30"/>
        <v>-0.199343724364233</v>
      </c>
    </row>
    <row r="129" ht="20.2" customHeight="1" spans="1:7">
      <c r="A129" s="12" t="s">
        <v>134</v>
      </c>
      <c r="B129" s="16"/>
      <c r="C129" s="14"/>
      <c r="D129" s="14"/>
      <c r="E129" s="14"/>
      <c r="F129" s="15"/>
      <c r="G129" s="15"/>
    </row>
    <row r="130" ht="20.2" customHeight="1" spans="1:7">
      <c r="A130" s="12" t="s">
        <v>135</v>
      </c>
      <c r="B130" s="16">
        <v>162</v>
      </c>
      <c r="C130" s="14"/>
      <c r="D130" s="14"/>
      <c r="E130" s="13">
        <v>6710</v>
      </c>
      <c r="F130" s="15"/>
      <c r="G130" s="15">
        <f t="shared" ref="G130:G134" si="31">(D130-E130)/E130</f>
        <v>-1</v>
      </c>
    </row>
    <row r="131" ht="20.2" customHeight="1" spans="1:7">
      <c r="A131" s="12" t="s">
        <v>136</v>
      </c>
      <c r="B131" s="13">
        <v>34908</v>
      </c>
      <c r="C131" s="14">
        <v>98480</v>
      </c>
      <c r="D131" s="14">
        <v>92261</v>
      </c>
      <c r="E131" s="14">
        <v>65870</v>
      </c>
      <c r="F131" s="15">
        <f t="shared" ref="F131:F134" si="32">D131/C131</f>
        <v>0.936850121852153</v>
      </c>
      <c r="G131" s="15">
        <f t="shared" si="31"/>
        <v>0.400652800971611</v>
      </c>
    </row>
    <row r="132" ht="20.2" customHeight="1" spans="1:7">
      <c r="A132" s="12" t="s">
        <v>137</v>
      </c>
      <c r="B132" s="16">
        <v>5321</v>
      </c>
      <c r="C132" s="14">
        <v>18519</v>
      </c>
      <c r="D132" s="14">
        <v>15301</v>
      </c>
      <c r="E132" s="13">
        <v>7222</v>
      </c>
      <c r="F132" s="15">
        <f t="shared" si="32"/>
        <v>0.826232517954533</v>
      </c>
      <c r="G132" s="15">
        <f t="shared" si="31"/>
        <v>1.11866518969814</v>
      </c>
    </row>
    <row r="133" ht="20.2" customHeight="1" spans="1:7">
      <c r="A133" s="12" t="s">
        <v>138</v>
      </c>
      <c r="B133" s="16">
        <v>4124</v>
      </c>
      <c r="C133" s="14">
        <v>9497</v>
      </c>
      <c r="D133" s="14">
        <v>9072</v>
      </c>
      <c r="E133" s="13">
        <v>2905</v>
      </c>
      <c r="F133" s="15">
        <f t="shared" si="32"/>
        <v>0.955249026008213</v>
      </c>
      <c r="G133" s="15">
        <f t="shared" si="31"/>
        <v>2.12289156626506</v>
      </c>
    </row>
    <row r="134" ht="20.2" customHeight="1" spans="1:7">
      <c r="A134" s="12" t="s">
        <v>139</v>
      </c>
      <c r="B134" s="16">
        <v>3543</v>
      </c>
      <c r="C134" s="14">
        <v>6676</v>
      </c>
      <c r="D134" s="14">
        <v>6626</v>
      </c>
      <c r="E134" s="13">
        <v>7109</v>
      </c>
      <c r="F134" s="15">
        <f t="shared" si="32"/>
        <v>0.992510485320551</v>
      </c>
      <c r="G134" s="15">
        <f t="shared" si="31"/>
        <v>-0.0679420452946969</v>
      </c>
    </row>
    <row r="135" ht="20.2" customHeight="1" spans="1:7">
      <c r="A135" s="12" t="s">
        <v>140</v>
      </c>
      <c r="B135" s="16"/>
      <c r="C135" s="14"/>
      <c r="D135" s="14"/>
      <c r="E135" s="13"/>
      <c r="F135" s="15"/>
      <c r="G135" s="15"/>
    </row>
    <row r="136" ht="20.2" customHeight="1" spans="1:7">
      <c r="A136" s="12" t="s">
        <v>141</v>
      </c>
      <c r="B136" s="16">
        <v>21524</v>
      </c>
      <c r="C136" s="14">
        <v>50154</v>
      </c>
      <c r="D136" s="14">
        <v>49151</v>
      </c>
      <c r="E136" s="13">
        <v>35489</v>
      </c>
      <c r="F136" s="15">
        <f t="shared" ref="F136:F139" si="33">D136/C136</f>
        <v>0.980001595087132</v>
      </c>
      <c r="G136" s="15">
        <f t="shared" ref="G136:G139" si="34">(D136-E136)/E136</f>
        <v>0.384964355152301</v>
      </c>
    </row>
    <row r="137" ht="20.2" customHeight="1" spans="1:7">
      <c r="A137" s="12" t="s">
        <v>142</v>
      </c>
      <c r="B137" s="16">
        <v>265</v>
      </c>
      <c r="C137" s="14">
        <v>909</v>
      </c>
      <c r="D137" s="14">
        <v>909</v>
      </c>
      <c r="E137" s="13">
        <v>2247</v>
      </c>
      <c r="F137" s="15">
        <f t="shared" si="33"/>
        <v>1</v>
      </c>
      <c r="G137" s="15">
        <f t="shared" si="34"/>
        <v>-0.595460614152203</v>
      </c>
    </row>
    <row r="138" ht="20.2" customHeight="1" spans="1:7">
      <c r="A138" s="12" t="s">
        <v>143</v>
      </c>
      <c r="B138" s="16">
        <v>131</v>
      </c>
      <c r="C138" s="14">
        <v>7241</v>
      </c>
      <c r="D138" s="14">
        <v>6834</v>
      </c>
      <c r="E138" s="13">
        <v>6680</v>
      </c>
      <c r="F138" s="15">
        <f t="shared" si="33"/>
        <v>0.943792293882061</v>
      </c>
      <c r="G138" s="15">
        <f t="shared" si="34"/>
        <v>0.0230538922155689</v>
      </c>
    </row>
    <row r="139" ht="20.2" customHeight="1" spans="1:7">
      <c r="A139" s="12" t="s">
        <v>144</v>
      </c>
      <c r="B139" s="16"/>
      <c r="C139" s="14">
        <v>3552</v>
      </c>
      <c r="D139" s="14">
        <v>2436</v>
      </c>
      <c r="E139" s="13">
        <v>709</v>
      </c>
      <c r="F139" s="15">
        <f t="shared" si="33"/>
        <v>0.685810810810811</v>
      </c>
      <c r="G139" s="15">
        <f t="shared" si="34"/>
        <v>2.43582510578279</v>
      </c>
    </row>
    <row r="140" ht="20.2" customHeight="1" spans="1:7">
      <c r="A140" s="12" t="s">
        <v>145</v>
      </c>
      <c r="B140" s="16"/>
      <c r="C140" s="14"/>
      <c r="D140" s="14"/>
      <c r="E140" s="13"/>
      <c r="F140" s="15"/>
      <c r="G140" s="15"/>
    </row>
    <row r="141" ht="20.2" customHeight="1" spans="1:7">
      <c r="A141" s="12" t="s">
        <v>146</v>
      </c>
      <c r="B141" s="16"/>
      <c r="C141" s="14">
        <v>1932</v>
      </c>
      <c r="D141" s="14">
        <v>1932</v>
      </c>
      <c r="E141" s="13">
        <v>3509</v>
      </c>
      <c r="F141" s="15">
        <f t="shared" ref="F141:F144" si="35">D141/C141</f>
        <v>1</v>
      </c>
      <c r="G141" s="15">
        <f t="shared" ref="G141:G144" si="36">(D141-E141)/E141</f>
        <v>-0.449415787973782</v>
      </c>
    </row>
    <row r="142" ht="20.2" customHeight="1" spans="1:7">
      <c r="A142" s="12" t="s">
        <v>147</v>
      </c>
      <c r="B142" s="13">
        <v>699</v>
      </c>
      <c r="C142" s="14">
        <v>9124</v>
      </c>
      <c r="D142" s="14">
        <v>8722</v>
      </c>
      <c r="E142" s="14">
        <v>7205</v>
      </c>
      <c r="F142" s="15">
        <f t="shared" si="35"/>
        <v>0.955940377027619</v>
      </c>
      <c r="G142" s="15">
        <f t="shared" si="36"/>
        <v>0.210548230395559</v>
      </c>
    </row>
    <row r="143" ht="20.2" customHeight="1" spans="1:7">
      <c r="A143" s="12" t="s">
        <v>148</v>
      </c>
      <c r="B143" s="16">
        <v>356</v>
      </c>
      <c r="C143" s="14">
        <v>433</v>
      </c>
      <c r="D143" s="14">
        <v>433</v>
      </c>
      <c r="E143" s="13">
        <v>1402</v>
      </c>
      <c r="F143" s="15">
        <f t="shared" si="35"/>
        <v>1</v>
      </c>
      <c r="G143" s="15">
        <f t="shared" si="36"/>
        <v>-0.691155492154066</v>
      </c>
    </row>
    <row r="144" ht="20.2" customHeight="1" spans="1:7">
      <c r="A144" s="12" t="s">
        <v>149</v>
      </c>
      <c r="B144" s="16"/>
      <c r="C144" s="14">
        <v>29</v>
      </c>
      <c r="D144" s="14">
        <v>29</v>
      </c>
      <c r="E144" s="13">
        <v>17</v>
      </c>
      <c r="F144" s="15">
        <f t="shared" si="35"/>
        <v>1</v>
      </c>
      <c r="G144" s="15">
        <f t="shared" si="36"/>
        <v>0.705882352941177</v>
      </c>
    </row>
    <row r="145" ht="20.2" customHeight="1" spans="1:7">
      <c r="A145" s="12" t="s">
        <v>150</v>
      </c>
      <c r="B145" s="16"/>
      <c r="C145" s="14"/>
      <c r="D145" s="14"/>
      <c r="E145" s="14"/>
      <c r="F145" s="15"/>
      <c r="G145" s="15"/>
    </row>
    <row r="146" ht="20.2" customHeight="1" spans="1:7">
      <c r="A146" s="12" t="s">
        <v>151</v>
      </c>
      <c r="B146" s="16">
        <v>273</v>
      </c>
      <c r="C146" s="14">
        <v>550</v>
      </c>
      <c r="D146" s="14">
        <v>148</v>
      </c>
      <c r="E146" s="13">
        <v>25</v>
      </c>
      <c r="F146" s="15">
        <f t="shared" ref="F146:F150" si="37">D146/C146</f>
        <v>0.269090909090909</v>
      </c>
      <c r="G146" s="15">
        <f t="shared" ref="G146:G150" si="38">(D146-E146)/E146</f>
        <v>4.92</v>
      </c>
    </row>
    <row r="147" ht="20.2" customHeight="1" spans="1:7">
      <c r="A147" s="12" t="s">
        <v>152</v>
      </c>
      <c r="B147" s="16"/>
      <c r="C147" s="14"/>
      <c r="D147" s="14"/>
      <c r="E147" s="14"/>
      <c r="F147" s="15"/>
      <c r="G147" s="15"/>
    </row>
    <row r="148" ht="20.2" customHeight="1" spans="1:7">
      <c r="A148" s="12" t="s">
        <v>153</v>
      </c>
      <c r="B148" s="16"/>
      <c r="C148" s="14">
        <v>6042</v>
      </c>
      <c r="D148" s="14">
        <v>6042</v>
      </c>
      <c r="E148" s="13">
        <v>5761</v>
      </c>
      <c r="F148" s="15">
        <f t="shared" si="37"/>
        <v>1</v>
      </c>
      <c r="G148" s="15">
        <f t="shared" si="38"/>
        <v>0.0487762541225482</v>
      </c>
    </row>
    <row r="149" ht="20.2" customHeight="1" spans="1:7">
      <c r="A149" s="12" t="s">
        <v>154</v>
      </c>
      <c r="B149" s="16">
        <v>70</v>
      </c>
      <c r="C149" s="14">
        <v>2070</v>
      </c>
      <c r="D149" s="14">
        <v>2070</v>
      </c>
      <c r="E149" s="14"/>
      <c r="F149" s="15">
        <f t="shared" si="37"/>
        <v>1</v>
      </c>
      <c r="G149" s="15"/>
    </row>
    <row r="150" ht="20.2" customHeight="1" spans="1:7">
      <c r="A150" s="12" t="s">
        <v>155</v>
      </c>
      <c r="B150" s="16"/>
      <c r="C150" s="14">
        <v>3582</v>
      </c>
      <c r="D150" s="14">
        <v>3539</v>
      </c>
      <c r="E150" s="14">
        <v>511</v>
      </c>
      <c r="F150" s="15">
        <f t="shared" si="37"/>
        <v>0.987995533221664</v>
      </c>
      <c r="G150" s="15">
        <f t="shared" si="38"/>
        <v>5.92563600782779</v>
      </c>
    </row>
    <row r="151" ht="20.2" customHeight="1" spans="1:7">
      <c r="A151" s="12" t="s">
        <v>156</v>
      </c>
      <c r="B151" s="16"/>
      <c r="C151" s="14"/>
      <c r="D151" s="14"/>
      <c r="E151" s="14"/>
      <c r="F151" s="15"/>
      <c r="G151" s="15"/>
    </row>
    <row r="152" ht="20.2" customHeight="1" spans="1:7">
      <c r="A152" s="12" t="s">
        <v>157</v>
      </c>
      <c r="B152" s="16"/>
      <c r="C152" s="14"/>
      <c r="D152" s="14"/>
      <c r="E152" s="13">
        <v>300</v>
      </c>
      <c r="F152" s="15"/>
      <c r="G152" s="15">
        <f>(D152-E152)/E152</f>
        <v>-1</v>
      </c>
    </row>
    <row r="153" ht="20.2" customHeight="1" spans="1:7">
      <c r="A153" s="12" t="s">
        <v>158</v>
      </c>
      <c r="B153" s="16"/>
      <c r="C153" s="14"/>
      <c r="D153" s="14"/>
      <c r="E153" s="14"/>
      <c r="F153" s="15"/>
      <c r="G153" s="15"/>
    </row>
    <row r="154" ht="20.2" customHeight="1" spans="1:7">
      <c r="A154" s="12" t="s">
        <v>159</v>
      </c>
      <c r="B154" s="16"/>
      <c r="C154" s="14"/>
      <c r="D154" s="14"/>
      <c r="E154" s="14"/>
      <c r="F154" s="15"/>
      <c r="G154" s="15"/>
    </row>
    <row r="155" ht="20.2" customHeight="1" spans="1:7">
      <c r="A155" s="12" t="s">
        <v>160</v>
      </c>
      <c r="B155" s="16"/>
      <c r="C155" s="14"/>
      <c r="D155" s="14"/>
      <c r="E155" s="14"/>
      <c r="F155" s="15"/>
      <c r="G155" s="15"/>
    </row>
    <row r="156" ht="20.2" customHeight="1" spans="1:7">
      <c r="A156" s="12" t="s">
        <v>161</v>
      </c>
      <c r="B156" s="16"/>
      <c r="C156" s="14">
        <v>3582</v>
      </c>
      <c r="D156" s="14">
        <v>3539</v>
      </c>
      <c r="E156" s="13">
        <v>156</v>
      </c>
      <c r="F156" s="15">
        <f t="shared" ref="F156:F159" si="39">D156/C156</f>
        <v>0.987995533221664</v>
      </c>
      <c r="G156" s="15">
        <f t="shared" ref="G156:G159" si="40">(D156-E156)/E156</f>
        <v>21.6858974358974</v>
      </c>
    </row>
    <row r="157" ht="20.2" customHeight="1" spans="1:7">
      <c r="A157" s="12" t="s">
        <v>162</v>
      </c>
      <c r="B157" s="16"/>
      <c r="C157" s="14"/>
      <c r="D157" s="14"/>
      <c r="E157" s="14"/>
      <c r="F157" s="15"/>
      <c r="G157" s="15"/>
    </row>
    <row r="158" ht="20.2" customHeight="1" spans="1:7">
      <c r="A158" s="12" t="s">
        <v>163</v>
      </c>
      <c r="B158" s="16"/>
      <c r="C158" s="14">
        <v>1167</v>
      </c>
      <c r="D158" s="14">
        <v>670</v>
      </c>
      <c r="E158" s="14">
        <v>6115</v>
      </c>
      <c r="F158" s="15">
        <f t="shared" si="39"/>
        <v>0.574121679520137</v>
      </c>
      <c r="G158" s="15">
        <f t="shared" si="40"/>
        <v>-0.890433360588716</v>
      </c>
    </row>
    <row r="159" ht="20.2" customHeight="1" spans="1:7">
      <c r="A159" s="12" t="s">
        <v>164</v>
      </c>
      <c r="B159" s="16"/>
      <c r="C159" s="14">
        <v>967</v>
      </c>
      <c r="D159" s="14">
        <v>570</v>
      </c>
      <c r="E159" s="13">
        <v>1082</v>
      </c>
      <c r="F159" s="15">
        <f t="shared" si="39"/>
        <v>0.589451913133402</v>
      </c>
      <c r="G159" s="15">
        <f t="shared" si="40"/>
        <v>-0.473197781885397</v>
      </c>
    </row>
    <row r="160" ht="20.2" customHeight="1" spans="1:7">
      <c r="A160" s="12" t="s">
        <v>165</v>
      </c>
      <c r="B160" s="16"/>
      <c r="C160" s="14"/>
      <c r="D160" s="14"/>
      <c r="E160" s="14"/>
      <c r="F160" s="15"/>
      <c r="G160" s="15"/>
    </row>
    <row r="161" ht="20.2" customHeight="1" spans="1:7">
      <c r="A161" s="12" t="s">
        <v>166</v>
      </c>
      <c r="B161" s="16"/>
      <c r="C161" s="14">
        <v>200</v>
      </c>
      <c r="D161" s="14">
        <v>100</v>
      </c>
      <c r="E161" s="13">
        <v>6</v>
      </c>
      <c r="F161" s="15">
        <f>D161/C161</f>
        <v>0.5</v>
      </c>
      <c r="G161" s="15">
        <f>(D161-E161)/E161</f>
        <v>15.6666666666667</v>
      </c>
    </row>
    <row r="162" ht="20.2" customHeight="1" spans="1:7">
      <c r="A162" s="12" t="s">
        <v>167</v>
      </c>
      <c r="B162" s="16"/>
      <c r="C162" s="14"/>
      <c r="D162" s="14"/>
      <c r="E162" s="14"/>
      <c r="F162" s="15"/>
      <c r="G162" s="15"/>
    </row>
    <row r="163" ht="20.2" customHeight="1" spans="1:7">
      <c r="A163" s="12" t="s">
        <v>168</v>
      </c>
      <c r="B163" s="16"/>
      <c r="C163" s="14"/>
      <c r="D163" s="14"/>
      <c r="E163" s="14"/>
      <c r="F163" s="15"/>
      <c r="G163" s="15"/>
    </row>
    <row r="164" ht="20.2" customHeight="1" spans="1:7">
      <c r="A164" s="12" t="s">
        <v>169</v>
      </c>
      <c r="B164" s="16"/>
      <c r="C164" s="14"/>
      <c r="D164" s="14"/>
      <c r="E164" s="14"/>
      <c r="F164" s="15"/>
      <c r="G164" s="15"/>
    </row>
    <row r="165" ht="20.2" customHeight="1" spans="1:7">
      <c r="A165" s="12" t="s">
        <v>170</v>
      </c>
      <c r="B165" s="16"/>
      <c r="C165" s="14"/>
      <c r="D165" s="14"/>
      <c r="E165" s="14"/>
      <c r="F165" s="15"/>
      <c r="G165" s="15"/>
    </row>
    <row r="166" ht="20.2" customHeight="1" spans="1:7">
      <c r="A166" s="12" t="s">
        <v>171</v>
      </c>
      <c r="B166" s="16"/>
      <c r="C166" s="14"/>
      <c r="D166" s="14"/>
      <c r="E166" s="14"/>
      <c r="F166" s="15"/>
      <c r="G166" s="15"/>
    </row>
    <row r="167" ht="20.2" customHeight="1" spans="1:7">
      <c r="A167" s="12" t="s">
        <v>172</v>
      </c>
      <c r="B167" s="16"/>
      <c r="C167" s="14"/>
      <c r="D167" s="14"/>
      <c r="E167" s="14"/>
      <c r="F167" s="15"/>
      <c r="G167" s="15"/>
    </row>
    <row r="168" ht="20.2" customHeight="1" spans="1:7">
      <c r="A168" s="19" t="s">
        <v>173</v>
      </c>
      <c r="B168" s="16"/>
      <c r="C168" s="14"/>
      <c r="D168" s="14"/>
      <c r="E168" s="14"/>
      <c r="F168" s="15"/>
      <c r="G168" s="15"/>
    </row>
    <row r="169" ht="20.2" customHeight="1" spans="1:7">
      <c r="A169" s="19" t="s">
        <v>174</v>
      </c>
      <c r="B169" s="16"/>
      <c r="C169" s="14"/>
      <c r="D169" s="14"/>
      <c r="E169" s="14"/>
      <c r="F169" s="15"/>
      <c r="G169" s="15"/>
    </row>
    <row r="170" ht="20.2" customHeight="1" spans="1:7">
      <c r="A170" s="19" t="s">
        <v>175</v>
      </c>
      <c r="B170" s="16"/>
      <c r="C170" s="14"/>
      <c r="D170" s="14"/>
      <c r="E170" s="14"/>
      <c r="F170" s="15"/>
      <c r="G170" s="15"/>
    </row>
    <row r="171" ht="20.2" customHeight="1" spans="1:7">
      <c r="A171" s="19" t="s">
        <v>176</v>
      </c>
      <c r="B171" s="16"/>
      <c r="C171" s="14"/>
      <c r="D171" s="14"/>
      <c r="E171" s="14"/>
      <c r="F171" s="15"/>
      <c r="G171" s="15"/>
    </row>
    <row r="172" ht="20.2" customHeight="1" spans="1:7">
      <c r="A172" s="19" t="s">
        <v>177</v>
      </c>
      <c r="B172" s="16"/>
      <c r="C172" s="14"/>
      <c r="D172" s="14"/>
      <c r="E172" s="14"/>
      <c r="F172" s="15"/>
      <c r="G172" s="15"/>
    </row>
    <row r="173" ht="20.2" customHeight="1" spans="1:7">
      <c r="A173" s="19" t="s">
        <v>137</v>
      </c>
      <c r="B173" s="16"/>
      <c r="C173" s="14"/>
      <c r="D173" s="14"/>
      <c r="E173" s="14"/>
      <c r="F173" s="15"/>
      <c r="G173" s="15"/>
    </row>
    <row r="174" ht="20.2" customHeight="1" spans="1:7">
      <c r="A174" s="19" t="s">
        <v>178</v>
      </c>
      <c r="B174" s="16"/>
      <c r="C174" s="14"/>
      <c r="D174" s="14"/>
      <c r="E174" s="14"/>
      <c r="F174" s="15"/>
      <c r="G174" s="15"/>
    </row>
    <row r="175" ht="20.2" customHeight="1" spans="1:7">
      <c r="A175" s="19" t="s">
        <v>179</v>
      </c>
      <c r="B175" s="16"/>
      <c r="C175" s="14"/>
      <c r="D175" s="14"/>
      <c r="E175" s="14"/>
      <c r="F175" s="15"/>
      <c r="G175" s="15"/>
    </row>
    <row r="176" ht="20.2" customHeight="1" spans="1:7">
      <c r="A176" s="19" t="s">
        <v>180</v>
      </c>
      <c r="B176" s="16"/>
      <c r="C176" s="14"/>
      <c r="D176" s="14"/>
      <c r="E176" s="14"/>
      <c r="F176" s="15"/>
      <c r="G176" s="15"/>
    </row>
    <row r="177" ht="20.2" customHeight="1" spans="1:7">
      <c r="A177" s="12" t="s">
        <v>181</v>
      </c>
      <c r="B177" s="13">
        <v>625</v>
      </c>
      <c r="C177" s="14">
        <v>1684</v>
      </c>
      <c r="D177" s="14">
        <v>1684</v>
      </c>
      <c r="E177" s="14">
        <v>5025</v>
      </c>
      <c r="F177" s="15">
        <f t="shared" ref="F177:F181" si="41">D177/C177</f>
        <v>1</v>
      </c>
      <c r="G177" s="15">
        <f t="shared" ref="G177:G181" si="42">(D177-E177)/E177</f>
        <v>-0.664875621890547</v>
      </c>
    </row>
    <row r="178" ht="20.2" customHeight="1" spans="1:7">
      <c r="A178" s="12" t="s">
        <v>182</v>
      </c>
      <c r="B178" s="16">
        <v>564</v>
      </c>
      <c r="C178" s="14">
        <v>1617</v>
      </c>
      <c r="D178" s="14">
        <v>1617</v>
      </c>
      <c r="E178" s="13">
        <v>4990</v>
      </c>
      <c r="F178" s="15">
        <f t="shared" si="41"/>
        <v>1</v>
      </c>
      <c r="G178" s="15">
        <f t="shared" si="42"/>
        <v>-0.675951903807615</v>
      </c>
    </row>
    <row r="179" ht="20.2" customHeight="1" spans="1:7">
      <c r="A179" s="12" t="s">
        <v>183</v>
      </c>
      <c r="B179" s="16"/>
      <c r="C179" s="14"/>
      <c r="D179" s="14"/>
      <c r="E179" s="13"/>
      <c r="F179" s="15"/>
      <c r="G179" s="15"/>
    </row>
    <row r="180" ht="20.2" customHeight="1" spans="1:7">
      <c r="A180" s="12" t="s">
        <v>184</v>
      </c>
      <c r="B180" s="16"/>
      <c r="C180" s="14">
        <v>7</v>
      </c>
      <c r="D180" s="14">
        <v>7</v>
      </c>
      <c r="E180" s="14"/>
      <c r="F180" s="15">
        <f t="shared" si="41"/>
        <v>1</v>
      </c>
      <c r="G180" s="15"/>
    </row>
    <row r="181" ht="20.2" customHeight="1" spans="1:7">
      <c r="A181" s="12" t="s">
        <v>185</v>
      </c>
      <c r="B181" s="16">
        <v>61</v>
      </c>
      <c r="C181" s="14">
        <v>60</v>
      </c>
      <c r="D181" s="14">
        <v>60</v>
      </c>
      <c r="E181" s="13">
        <v>35</v>
      </c>
      <c r="F181" s="15">
        <f t="shared" si="41"/>
        <v>1</v>
      </c>
      <c r="G181" s="15">
        <f t="shared" si="42"/>
        <v>0.714285714285714</v>
      </c>
    </row>
    <row r="182" ht="20.2" customHeight="1" spans="1:7">
      <c r="A182" s="12" t="s">
        <v>186</v>
      </c>
      <c r="B182" s="16"/>
      <c r="C182" s="14"/>
      <c r="D182" s="14"/>
      <c r="E182" s="14"/>
      <c r="F182" s="15"/>
      <c r="G182" s="15"/>
    </row>
    <row r="183" ht="20.2" customHeight="1" spans="1:7">
      <c r="A183" s="12" t="s">
        <v>187</v>
      </c>
      <c r="B183" s="13">
        <v>7262</v>
      </c>
      <c r="C183" s="14">
        <v>17626</v>
      </c>
      <c r="D183" s="14">
        <v>17626</v>
      </c>
      <c r="E183" s="14">
        <v>12803</v>
      </c>
      <c r="F183" s="15">
        <f t="shared" ref="F183:F185" si="43">D183/C183</f>
        <v>1</v>
      </c>
      <c r="G183" s="15">
        <f t="shared" ref="G183:G185" si="44">(D183-E183)/E183</f>
        <v>0.376708583925642</v>
      </c>
    </row>
    <row r="184" ht="20.2" customHeight="1" spans="1:7">
      <c r="A184" s="12" t="s">
        <v>188</v>
      </c>
      <c r="B184" s="16">
        <v>1899</v>
      </c>
      <c r="C184" s="14">
        <v>12729</v>
      </c>
      <c r="D184" s="14">
        <v>12729</v>
      </c>
      <c r="E184" s="13">
        <v>6999</v>
      </c>
      <c r="F184" s="15">
        <f t="shared" si="43"/>
        <v>1</v>
      </c>
      <c r="G184" s="15">
        <f t="shared" si="44"/>
        <v>0.818688384054865</v>
      </c>
    </row>
    <row r="185" ht="20.2" customHeight="1" spans="1:7">
      <c r="A185" s="12" t="s">
        <v>189</v>
      </c>
      <c r="B185" s="16">
        <v>5363</v>
      </c>
      <c r="C185" s="14">
        <v>4897</v>
      </c>
      <c r="D185" s="14">
        <v>4897</v>
      </c>
      <c r="E185" s="13">
        <v>5804</v>
      </c>
      <c r="F185" s="15">
        <f t="shared" si="43"/>
        <v>1</v>
      </c>
      <c r="G185" s="15">
        <f t="shared" si="44"/>
        <v>-0.156271536871123</v>
      </c>
    </row>
    <row r="186" ht="20.2" customHeight="1" spans="1:7">
      <c r="A186" s="12" t="s">
        <v>190</v>
      </c>
      <c r="B186" s="16"/>
      <c r="C186" s="14"/>
      <c r="D186" s="14"/>
      <c r="E186" s="14"/>
      <c r="F186" s="15"/>
      <c r="G186" s="15"/>
    </row>
    <row r="187" ht="20.2" customHeight="1" spans="1:7">
      <c r="A187" s="12" t="s">
        <v>191</v>
      </c>
      <c r="B187" s="13">
        <v>20</v>
      </c>
      <c r="C187" s="14">
        <v>20</v>
      </c>
      <c r="D187" s="14">
        <v>20</v>
      </c>
      <c r="E187" s="14">
        <v>266</v>
      </c>
      <c r="F187" s="15">
        <f>D187/C187</f>
        <v>1</v>
      </c>
      <c r="G187" s="15">
        <f t="shared" ref="G187:G189" si="45">(D187-E187)/E187</f>
        <v>-0.924812030075188</v>
      </c>
    </row>
    <row r="188" ht="20.2" customHeight="1" spans="1:7">
      <c r="A188" s="12" t="s">
        <v>192</v>
      </c>
      <c r="B188" s="16">
        <v>20</v>
      </c>
      <c r="C188" s="14">
        <v>20</v>
      </c>
      <c r="D188" s="14">
        <v>20</v>
      </c>
      <c r="E188" s="13">
        <v>108</v>
      </c>
      <c r="F188" s="15">
        <f>D188/C188</f>
        <v>1</v>
      </c>
      <c r="G188" s="15">
        <f t="shared" si="45"/>
        <v>-0.814814814814815</v>
      </c>
    </row>
    <row r="189" ht="20.2" customHeight="1" spans="1:7">
      <c r="A189" s="12" t="s">
        <v>193</v>
      </c>
      <c r="B189" s="16"/>
      <c r="C189" s="14"/>
      <c r="D189" s="14"/>
      <c r="E189" s="13">
        <v>158</v>
      </c>
      <c r="F189" s="15"/>
      <c r="G189" s="15">
        <f t="shared" si="45"/>
        <v>-1</v>
      </c>
    </row>
    <row r="190" ht="20.2" customHeight="1" spans="1:7">
      <c r="A190" s="12" t="s">
        <v>194</v>
      </c>
      <c r="B190" s="16"/>
      <c r="C190" s="14"/>
      <c r="D190" s="14"/>
      <c r="E190" s="13"/>
      <c r="F190" s="15"/>
      <c r="G190" s="15"/>
    </row>
    <row r="191" ht="20.2" customHeight="1" spans="1:7">
      <c r="A191" s="12" t="s">
        <v>195</v>
      </c>
      <c r="B191" s="16"/>
      <c r="C191" s="14"/>
      <c r="D191" s="14"/>
      <c r="E191" s="14"/>
      <c r="F191" s="15"/>
      <c r="G191" s="15"/>
    </row>
    <row r="192" ht="20.2" customHeight="1" spans="1:7">
      <c r="A192" s="12" t="s">
        <v>196</v>
      </c>
      <c r="B192" s="16"/>
      <c r="C192" s="14"/>
      <c r="D192" s="14"/>
      <c r="E192" s="14"/>
      <c r="F192" s="15"/>
      <c r="G192" s="15"/>
    </row>
    <row r="193" ht="20.2" customHeight="1" spans="1:7">
      <c r="A193" s="12" t="s">
        <v>197</v>
      </c>
      <c r="B193" s="13">
        <v>836</v>
      </c>
      <c r="C193" s="14">
        <v>444</v>
      </c>
      <c r="D193" s="14">
        <v>442</v>
      </c>
      <c r="E193" s="14"/>
      <c r="F193" s="15">
        <f t="shared" ref="F193:F195" si="46">D193/C193</f>
        <v>0.995495495495496</v>
      </c>
      <c r="G193" s="15"/>
    </row>
    <row r="194" ht="20.2" customHeight="1" spans="1:7">
      <c r="A194" s="12" t="s">
        <v>198</v>
      </c>
      <c r="B194" s="16">
        <v>62</v>
      </c>
      <c r="C194" s="14">
        <v>104</v>
      </c>
      <c r="D194" s="14">
        <v>104</v>
      </c>
      <c r="E194" s="14"/>
      <c r="F194" s="15">
        <f t="shared" si="46"/>
        <v>1</v>
      </c>
      <c r="G194" s="15"/>
    </row>
    <row r="195" ht="20.2" customHeight="1" spans="1:7">
      <c r="A195" s="12" t="s">
        <v>199</v>
      </c>
      <c r="B195" s="16">
        <v>520</v>
      </c>
      <c r="C195" s="14">
        <v>70</v>
      </c>
      <c r="D195" s="14">
        <v>70</v>
      </c>
      <c r="E195" s="14"/>
      <c r="F195" s="15">
        <f t="shared" si="46"/>
        <v>1</v>
      </c>
      <c r="G195" s="15"/>
    </row>
    <row r="196" ht="20.2" customHeight="1" spans="1:7">
      <c r="A196" s="12" t="s">
        <v>200</v>
      </c>
      <c r="B196" s="16"/>
      <c r="C196" s="14"/>
      <c r="D196" s="14"/>
      <c r="E196" s="14"/>
      <c r="F196" s="15"/>
      <c r="G196" s="15"/>
    </row>
    <row r="197" ht="20.2" customHeight="1" spans="1:7">
      <c r="A197" s="12" t="s">
        <v>201</v>
      </c>
      <c r="B197" s="16"/>
      <c r="C197" s="14"/>
      <c r="D197" s="14"/>
      <c r="E197" s="14"/>
      <c r="F197" s="15"/>
      <c r="G197" s="15"/>
    </row>
    <row r="198" ht="20.2" customHeight="1" spans="1:7">
      <c r="A198" s="12" t="s">
        <v>202</v>
      </c>
      <c r="B198" s="16"/>
      <c r="C198" s="14"/>
      <c r="D198" s="14"/>
      <c r="E198" s="14"/>
      <c r="F198" s="15"/>
      <c r="G198" s="15"/>
    </row>
    <row r="199" ht="20.2" customHeight="1" spans="1:7">
      <c r="A199" s="12" t="s">
        <v>203</v>
      </c>
      <c r="B199" s="16">
        <v>62</v>
      </c>
      <c r="C199" s="14">
        <v>78</v>
      </c>
      <c r="D199" s="14">
        <v>76</v>
      </c>
      <c r="E199" s="14"/>
      <c r="F199" s="15">
        <f t="shared" ref="F199:F203" si="47">D199/C199</f>
        <v>0.974358974358974</v>
      </c>
      <c r="G199" s="15"/>
    </row>
    <row r="200" ht="20.2" customHeight="1" spans="1:7">
      <c r="A200" s="12" t="s">
        <v>204</v>
      </c>
      <c r="B200" s="16">
        <v>192</v>
      </c>
      <c r="C200" s="14">
        <v>192</v>
      </c>
      <c r="D200" s="14">
        <v>192</v>
      </c>
      <c r="E200" s="14"/>
      <c r="F200" s="15">
        <f t="shared" si="47"/>
        <v>1</v>
      </c>
      <c r="G200" s="15"/>
    </row>
    <row r="201" ht="20.2" customHeight="1" spans="1:7">
      <c r="A201" s="12" t="s">
        <v>205</v>
      </c>
      <c r="B201" s="16"/>
      <c r="C201" s="14"/>
      <c r="D201" s="14"/>
      <c r="E201" s="14"/>
      <c r="F201" s="15"/>
      <c r="G201" s="15"/>
    </row>
    <row r="202" ht="20.2" customHeight="1" spans="1:7">
      <c r="A202" s="12" t="s">
        <v>206</v>
      </c>
      <c r="B202" s="16">
        <v>2725</v>
      </c>
      <c r="C202" s="14"/>
      <c r="D202" s="14"/>
      <c r="E202" s="14"/>
      <c r="F202" s="15"/>
      <c r="G202" s="15"/>
    </row>
    <row r="203" ht="20.2" customHeight="1" spans="1:7">
      <c r="A203" s="12" t="s">
        <v>207</v>
      </c>
      <c r="B203" s="13">
        <v>1470</v>
      </c>
      <c r="C203" s="14">
        <v>77</v>
      </c>
      <c r="D203" s="14">
        <v>77</v>
      </c>
      <c r="E203" s="14">
        <v>1389</v>
      </c>
      <c r="F203" s="15">
        <f t="shared" si="47"/>
        <v>1</v>
      </c>
      <c r="G203" s="15">
        <f t="shared" ref="G203:G208" si="48">(D203-E203)/E203</f>
        <v>-0.944564434845212</v>
      </c>
    </row>
    <row r="204" ht="20.2" customHeight="1" spans="1:7">
      <c r="A204" s="12" t="s">
        <v>208</v>
      </c>
      <c r="B204" s="13"/>
      <c r="C204" s="14"/>
      <c r="D204" s="14"/>
      <c r="E204" s="14"/>
      <c r="F204" s="15"/>
      <c r="G204" s="15"/>
    </row>
    <row r="205" ht="20.2" customHeight="1" spans="1:7">
      <c r="A205" s="12" t="s">
        <v>209</v>
      </c>
      <c r="B205" s="13">
        <v>1470</v>
      </c>
      <c r="C205" s="14">
        <v>77</v>
      </c>
      <c r="D205" s="14">
        <v>77</v>
      </c>
      <c r="E205" s="14"/>
      <c r="F205" s="15">
        <f t="shared" ref="F205:F208" si="49">D205/C205</f>
        <v>1</v>
      </c>
      <c r="G205" s="15"/>
    </row>
    <row r="206" ht="20.2" customHeight="1" spans="1:7">
      <c r="A206" s="12" t="s">
        <v>210</v>
      </c>
      <c r="B206" s="13">
        <v>3932</v>
      </c>
      <c r="C206" s="14">
        <v>3269</v>
      </c>
      <c r="D206" s="14">
        <v>3269</v>
      </c>
      <c r="E206" s="14">
        <v>2502</v>
      </c>
      <c r="F206" s="15">
        <f t="shared" si="49"/>
        <v>1</v>
      </c>
      <c r="G206" s="15">
        <f t="shared" si="48"/>
        <v>0.306554756195044</v>
      </c>
    </row>
    <row r="207" ht="20.2" customHeight="1" spans="1:7">
      <c r="A207" s="12" t="s">
        <v>211</v>
      </c>
      <c r="B207" s="16">
        <v>3932</v>
      </c>
      <c r="C207" s="14">
        <v>3269</v>
      </c>
      <c r="D207" s="14">
        <v>3269</v>
      </c>
      <c r="E207" s="13">
        <v>2502</v>
      </c>
      <c r="F207" s="15">
        <f t="shared" si="49"/>
        <v>1</v>
      </c>
      <c r="G207" s="15">
        <f t="shared" si="48"/>
        <v>0.306554756195044</v>
      </c>
    </row>
    <row r="208" ht="20.2" customHeight="1" spans="1:7">
      <c r="A208" s="21" t="s">
        <v>212</v>
      </c>
      <c r="B208" s="14">
        <f>B5+B35+B46+B57+B68+B75+B94+B108+B124+B131+B142+B150+B158+B162+B167+B177+B183+B187+B193+B202+B203+B206</f>
        <v>177509</v>
      </c>
      <c r="C208" s="14">
        <f>C5+C35+C46+C57+C68+C75+C94+C108+C124+C131+C142+C150+C158+C162+C167+C177+C183+C187+C193+C202+C203+C206</f>
        <v>293639</v>
      </c>
      <c r="D208" s="14">
        <f>D5+D35+D46+D57+D68+D75+D94+D108+D124+D131+D142+D150+D158+D162+D167+D177+D183+D187+D193+D202+D203+D206</f>
        <v>283841</v>
      </c>
      <c r="E208" s="14">
        <f>E5+E35+E46+E57+E68+E75+E94+E108+E124+E131+E142+E150+E158+E162+E167+E177+E183+E187+E193+E202+E203+E206</f>
        <v>267789</v>
      </c>
      <c r="F208" s="15">
        <f t="shared" si="49"/>
        <v>0.966632497726801</v>
      </c>
      <c r="G208" s="15">
        <f t="shared" si="48"/>
        <v>0.0599427160936409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 The missing</cp:lastModifiedBy>
  <dcterms:created xsi:type="dcterms:W3CDTF">2021-01-04T07:59:56Z</dcterms:created>
  <dcterms:modified xsi:type="dcterms:W3CDTF">2021-01-04T08:05:41Z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