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01.2019年度红寺堡区一般公共预算收入决算表" sheetId="1" r:id="rId1"/>
  </sheets>
  <calcPr calcId="144525"/>
</workbook>
</file>

<file path=xl/sharedStrings.xml><?xml version="1.0" encoding="utf-8"?>
<sst xmlns="http://schemas.openxmlformats.org/spreadsheetml/2006/main" count="36" uniqueCount="36">
  <si>
    <t>2019年度红寺堡区一般公共预算收入决算表</t>
  </si>
  <si>
    <t>表一</t>
  </si>
  <si>
    <t>单位：万元</t>
  </si>
  <si>
    <t>项目</t>
  </si>
  <si>
    <t>预算数</t>
  </si>
  <si>
    <t>调整预算数</t>
  </si>
  <si>
    <t>决算数</t>
  </si>
  <si>
    <t>上年决算数</t>
  </si>
  <si>
    <t>决算数为调整预算数的%</t>
  </si>
  <si>
    <t>决算数为上年决数的%</t>
  </si>
  <si>
    <t>稅收收入</t>
  </si>
  <si>
    <t>增值稅</t>
  </si>
  <si>
    <t>企业所得稅</t>
  </si>
  <si>
    <t>个人所得稅（款）</t>
  </si>
  <si>
    <t>资源稅</t>
  </si>
  <si>
    <t>城市维护建设稅</t>
  </si>
  <si>
    <t>房产稅</t>
  </si>
  <si>
    <t>印花稅</t>
  </si>
  <si>
    <t>城镇土地使用稅</t>
  </si>
  <si>
    <t>土地增值稅</t>
  </si>
  <si>
    <t>车船稅（款）</t>
  </si>
  <si>
    <t>耕地占用稅（款）</t>
  </si>
  <si>
    <t>契稅（款）</t>
  </si>
  <si>
    <t>烟叶稅（款）</t>
  </si>
  <si>
    <t>环境保护稅（款）</t>
  </si>
  <si>
    <t>其他稅收收入</t>
  </si>
  <si>
    <t>非稅收入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</si>
  <si>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</si>
  <si>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</si>
  <si>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</si>
  <si>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</si>
  <si>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</si>
  <si>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</si>
  <si>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</si>
  <si>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其他收入（款）</t>
  </si>
  <si>
    <t>一般公共预算收入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</si>
</sst>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/>
    <xf numFmtId="0" fontId="5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0" fontId="7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right"/>
    </xf>
    <xf numFmtId="10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A1" sqref="A1:G1"/>
    </sheetView>
  </sheetViews>
  <sheetFormatPr defaultColWidth="9" defaultRowHeight="13.5" outlineLevelCol="6"/>
  <cols>
    <col min="1" max="1" width="28.875" style="3" customWidth="1"/>
    <col min="2" max="2" width="17.125" style="4" customWidth="1"/>
    <col min="3" max="3" width="14.375" style="5" customWidth="1"/>
    <col min="4" max="4" width="11.875" style="5" customWidth="1"/>
    <col min="5" max="5" width="13.75" style="5" customWidth="1"/>
    <col min="6" max="6" width="16.75" style="6" customWidth="1"/>
    <col min="7" max="7" width="15.625" style="6" customWidth="1"/>
  </cols>
  <sheetData>
    <row r="1" ht="31.5" spans="1:7">
      <c r="A1" s="7" t="s">
        <v>0</v>
      </c>
      <c r="B1" s="8"/>
      <c r="C1" s="7"/>
      <c r="D1" s="7"/>
      <c r="E1" s="7"/>
      <c r="F1" s="9"/>
      <c r="G1" s="9"/>
    </row>
    <row r="2" ht="14.25" spans="1:7">
      <c r="A2" s="10" t="s">
        <v>1</v>
      </c>
      <c r="B2" s="11"/>
      <c r="C2" s="11"/>
      <c r="D2" s="11"/>
      <c r="E2" s="11"/>
      <c r="F2" s="12"/>
      <c r="G2" s="12"/>
    </row>
    <row r="3" ht="18.75" spans="1:7">
      <c r="A3" s="13"/>
      <c r="B3" s="11"/>
      <c r="C3" s="11"/>
      <c r="D3" s="11"/>
      <c r="E3" s="11"/>
      <c r="F3" s="12"/>
      <c r="G3" s="14" t="s">
        <v>2</v>
      </c>
    </row>
    <row r="4" s="1" customFormat="1" ht="37.5" spans="1:7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6" t="s">
        <v>8</v>
      </c>
      <c r="G4" s="16" t="s">
        <v>9</v>
      </c>
    </row>
    <row r="5" s="2" customFormat="1" ht="24.95" customHeight="1" spans="1:7">
      <c r="A5" s="17" t="s">
        <v>10</v>
      </c>
      <c r="B5" s="18">
        <v>12890</v>
      </c>
      <c r="C5" s="19">
        <f>C6+C7+C8+C9+C10+C11+C12+C13+C14+C15+C16+C18+C17+C19+C20</f>
        <v>7000</v>
      </c>
      <c r="D5" s="19">
        <f>D6+D7+D8+D9+D10+D11+D12+D13+D14+D15+D16+D17+D18+D19+D20</f>
        <v>7594</v>
      </c>
      <c r="E5" s="19">
        <v>8291</v>
      </c>
      <c r="F5" s="20">
        <f>D5/C5</f>
        <v>1.08485714285714</v>
      </c>
      <c r="G5" s="20">
        <f>(D5-E5)/E5</f>
        <v>-0.0840670606681944</v>
      </c>
    </row>
    <row r="6" s="2" customFormat="1" ht="24.95" customHeight="1" spans="1:7">
      <c r="A6" s="17" t="s">
        <v>11</v>
      </c>
      <c r="B6" s="18">
        <v>7616</v>
      </c>
      <c r="C6" s="19">
        <v>3109</v>
      </c>
      <c r="D6" s="19">
        <v>3451</v>
      </c>
      <c r="E6" s="19">
        <v>4273</v>
      </c>
      <c r="F6" s="20">
        <f t="shared" ref="F6:F30" si="0">D6/C6</f>
        <v>1.11000321646832</v>
      </c>
      <c r="G6" s="20">
        <f t="shared" ref="G6:G30" si="1">(D6-E6)/E6</f>
        <v>-0.19237069974257</v>
      </c>
    </row>
    <row r="7" s="2" customFormat="1" ht="24.95" customHeight="1" spans="1:7">
      <c r="A7" s="17" t="s">
        <v>12</v>
      </c>
      <c r="B7" s="18">
        <v>837</v>
      </c>
      <c r="C7" s="19">
        <v>680</v>
      </c>
      <c r="D7" s="19">
        <v>644</v>
      </c>
      <c r="E7" s="19">
        <v>891</v>
      </c>
      <c r="F7" s="20">
        <f t="shared" si="0"/>
        <v>0.947058823529412</v>
      </c>
      <c r="G7" s="20">
        <f t="shared" si="1"/>
        <v>-0.277216610549944</v>
      </c>
    </row>
    <row r="8" s="2" customFormat="1" ht="24.95" customHeight="1" spans="1:7">
      <c r="A8" s="17" t="s">
        <v>13</v>
      </c>
      <c r="B8" s="18">
        <v>299</v>
      </c>
      <c r="C8" s="19">
        <v>152</v>
      </c>
      <c r="D8" s="19">
        <v>181</v>
      </c>
      <c r="E8" s="19">
        <v>284</v>
      </c>
      <c r="F8" s="20">
        <f t="shared" si="0"/>
        <v>1.19078947368421</v>
      </c>
      <c r="G8" s="20">
        <f t="shared" si="1"/>
        <v>-0.362676056338028</v>
      </c>
    </row>
    <row r="9" s="2" customFormat="1" ht="24.95" customHeight="1" spans="1:7">
      <c r="A9" s="17" t="s">
        <v>14</v>
      </c>
      <c r="B9" s="18"/>
      <c r="C9" s="19"/>
      <c r="D9" s="19"/>
      <c r="E9" s="19"/>
      <c r="F9" s="20"/>
      <c r="G9" s="20"/>
    </row>
    <row r="10" s="2" customFormat="1" ht="24.95" customHeight="1" spans="1:7">
      <c r="A10" s="17" t="s">
        <v>15</v>
      </c>
      <c r="B10" s="18">
        <v>899</v>
      </c>
      <c r="C10" s="19">
        <v>500</v>
      </c>
      <c r="D10" s="19">
        <v>548</v>
      </c>
      <c r="E10" s="19">
        <v>666</v>
      </c>
      <c r="F10" s="20">
        <f t="shared" si="0"/>
        <v>1.096</v>
      </c>
      <c r="G10" s="20">
        <f t="shared" si="1"/>
        <v>-0.177177177177177</v>
      </c>
    </row>
    <row r="11" s="2" customFormat="1" ht="24.95" customHeight="1" spans="1:7">
      <c r="A11" s="17" t="s">
        <v>16</v>
      </c>
      <c r="B11" s="18">
        <v>191</v>
      </c>
      <c r="C11" s="18">
        <v>120</v>
      </c>
      <c r="D11" s="19">
        <v>119</v>
      </c>
      <c r="E11" s="19">
        <v>208</v>
      </c>
      <c r="F11" s="20">
        <f t="shared" si="0"/>
        <v>0.991666666666667</v>
      </c>
      <c r="G11" s="20">
        <f t="shared" si="1"/>
        <v>-0.427884615384615</v>
      </c>
    </row>
    <row r="12" s="2" customFormat="1" ht="24.95" customHeight="1" spans="1:7">
      <c r="A12" s="17" t="s">
        <v>17</v>
      </c>
      <c r="B12" s="18">
        <v>277</v>
      </c>
      <c r="C12" s="18">
        <v>224</v>
      </c>
      <c r="D12" s="19">
        <v>228</v>
      </c>
      <c r="E12" s="19">
        <v>220</v>
      </c>
      <c r="F12" s="20">
        <f t="shared" si="0"/>
        <v>1.01785714285714</v>
      </c>
      <c r="G12" s="20">
        <f t="shared" si="1"/>
        <v>0.0363636363636364</v>
      </c>
    </row>
    <row r="13" s="2" customFormat="1" ht="24.95" customHeight="1" spans="1:7">
      <c r="A13" s="17" t="s">
        <v>18</v>
      </c>
      <c r="B13" s="18">
        <v>239</v>
      </c>
      <c r="C13" s="18">
        <v>120</v>
      </c>
      <c r="D13" s="19">
        <v>105</v>
      </c>
      <c r="E13" s="19">
        <v>143</v>
      </c>
      <c r="F13" s="20">
        <f t="shared" si="0"/>
        <v>0.875</v>
      </c>
      <c r="G13" s="20">
        <f t="shared" si="1"/>
        <v>-0.265734265734266</v>
      </c>
    </row>
    <row r="14" s="2" customFormat="1" ht="24.95" customHeight="1" spans="1:7">
      <c r="A14" s="17" t="s">
        <v>19</v>
      </c>
      <c r="B14" s="18">
        <v>468</v>
      </c>
      <c r="C14" s="18">
        <v>468</v>
      </c>
      <c r="D14" s="19">
        <v>522</v>
      </c>
      <c r="E14" s="19">
        <v>472</v>
      </c>
      <c r="F14" s="20">
        <f t="shared" si="0"/>
        <v>1.11538461538462</v>
      </c>
      <c r="G14" s="20">
        <f t="shared" si="1"/>
        <v>0.105932203389831</v>
      </c>
    </row>
    <row r="15" s="2" customFormat="1" ht="24.95" customHeight="1" spans="1:7">
      <c r="A15" s="17" t="s">
        <v>20</v>
      </c>
      <c r="B15" s="18">
        <v>501</v>
      </c>
      <c r="C15" s="18">
        <v>577</v>
      </c>
      <c r="D15" s="19">
        <v>699</v>
      </c>
      <c r="E15" s="19">
        <v>584</v>
      </c>
      <c r="F15" s="20">
        <f t="shared" si="0"/>
        <v>1.21143847487002</v>
      </c>
      <c r="G15" s="20">
        <f t="shared" si="1"/>
        <v>0.196917808219178</v>
      </c>
    </row>
    <row r="16" s="2" customFormat="1" ht="24.95" customHeight="1" spans="1:7">
      <c r="A16" s="17" t="s">
        <v>21</v>
      </c>
      <c r="B16" s="18">
        <v>571</v>
      </c>
      <c r="C16" s="18">
        <v>180</v>
      </c>
      <c r="D16" s="19">
        <v>177</v>
      </c>
      <c r="E16" s="19">
        <v>97</v>
      </c>
      <c r="F16" s="20">
        <f t="shared" si="0"/>
        <v>0.983333333333333</v>
      </c>
      <c r="G16" s="20">
        <f t="shared" si="1"/>
        <v>0.824742268041237</v>
      </c>
    </row>
    <row r="17" s="2" customFormat="1" ht="24.95" customHeight="1" spans="1:7">
      <c r="A17" s="17" t="s">
        <v>22</v>
      </c>
      <c r="B17" s="18">
        <v>992</v>
      </c>
      <c r="C17" s="18">
        <v>850</v>
      </c>
      <c r="D17" s="19">
        <v>900</v>
      </c>
      <c r="E17" s="19">
        <v>434</v>
      </c>
      <c r="F17" s="20">
        <f t="shared" si="0"/>
        <v>1.05882352941176</v>
      </c>
      <c r="G17" s="20">
        <f t="shared" si="1"/>
        <v>1.07373271889401</v>
      </c>
    </row>
    <row r="18" s="2" customFormat="1" ht="24.95" customHeight="1" spans="1:7">
      <c r="A18" s="17" t="s">
        <v>23</v>
      </c>
      <c r="B18" s="19"/>
      <c r="C18" s="18"/>
      <c r="D18" s="19"/>
      <c r="E18" s="19"/>
      <c r="F18" s="20"/>
      <c r="G18" s="20"/>
    </row>
    <row r="19" s="2" customFormat="1" ht="24.95" customHeight="1" spans="1:7">
      <c r="A19" s="17" t="s">
        <v>24</v>
      </c>
      <c r="B19" s="19"/>
      <c r="C19" s="18">
        <v>20</v>
      </c>
      <c r="D19" s="19">
        <v>20</v>
      </c>
      <c r="E19" s="19">
        <v>17</v>
      </c>
      <c r="F19" s="20">
        <f t="shared" si="0"/>
        <v>1</v>
      </c>
      <c r="G19" s="20">
        <f t="shared" si="1"/>
        <v>0.176470588235294</v>
      </c>
    </row>
    <row r="20" s="2" customFormat="1" ht="24.95" customHeight="1" spans="1:7">
      <c r="A20" s="17" t="s">
        <v>25</v>
      </c>
      <c r="B20" s="19"/>
      <c r="C20" s="19"/>
      <c r="D20" s="19"/>
      <c r="E20" s="19"/>
      <c r="F20" s="20"/>
      <c r="G20" s="20"/>
    </row>
    <row r="21" s="2" customFormat="1" ht="24.95" customHeight="1" spans="1:7">
      <c r="A21" s="17" t="s">
        <v>26</v>
      </c>
      <c r="B21" s="18">
        <v>9105</v>
      </c>
      <c r="C21" s="18">
        <f>C22+C23+C24+C25+C26+C27+C28+C29</f>
        <v>13000</v>
      </c>
      <c r="D21" s="19">
        <f>D22+D23+D24+D25+D26+D27+D28+D29</f>
        <v>12743</v>
      </c>
      <c r="E21" s="19">
        <v>13704</v>
      </c>
      <c r="F21" s="20">
        <f t="shared" si="0"/>
        <v>0.980230769230769</v>
      </c>
      <c r="G21" s="20">
        <f t="shared" si="1"/>
        <v>-0.0701255107997665</v>
      </c>
    </row>
    <row r="22" s="2" customFormat="1" ht="24.95" customHeight="1" spans="1:7">
      <c r="A22" s="17" t="s">
        <v>27</v>
      </c>
      <c r="B22" s="18">
        <v>741</v>
      </c>
      <c r="C22" s="18">
        <v>900</v>
      </c>
      <c r="D22" s="19">
        <v>1036</v>
      </c>
      <c r="E22" s="19">
        <v>767</v>
      </c>
      <c r="F22" s="20">
        <f t="shared" si="0"/>
        <v>1.15111111111111</v>
      </c>
      <c r="G22" s="20">
        <f t="shared" si="1"/>
        <v>0.350717079530639</v>
      </c>
    </row>
    <row r="23" s="2" customFormat="1" ht="24.95" customHeight="1" spans="1:7">
      <c r="A23" s="17" t="s">
        <v>28</v>
      </c>
      <c r="B23" s="18">
        <v>2500</v>
      </c>
      <c r="C23" s="18">
        <v>1600</v>
      </c>
      <c r="D23" s="19">
        <v>1531</v>
      </c>
      <c r="E23" s="19">
        <v>2438</v>
      </c>
      <c r="F23" s="20">
        <f t="shared" si="0"/>
        <v>0.956875</v>
      </c>
      <c r="G23" s="20">
        <f t="shared" si="1"/>
        <v>-0.372026251025431</v>
      </c>
    </row>
    <row r="24" s="2" customFormat="1" ht="24.95" customHeight="1" spans="1:7">
      <c r="A24" s="17" t="s">
        <v>29</v>
      </c>
      <c r="B24" s="18">
        <v>1200</v>
      </c>
      <c r="C24" s="18">
        <v>1000</v>
      </c>
      <c r="D24" s="19">
        <v>1020</v>
      </c>
      <c r="E24" s="19">
        <v>1231</v>
      </c>
      <c r="F24" s="20">
        <f t="shared" si="0"/>
        <v>1.02</v>
      </c>
      <c r="G24" s="20">
        <f t="shared" si="1"/>
        <v>-0.17140536149472</v>
      </c>
    </row>
    <row r="25" s="2" customFormat="1" ht="24.95" customHeight="1" spans="1:7">
      <c r="A25" s="17" t="s">
        <v>30</v>
      </c>
      <c r="B25" s="19"/>
      <c r="C25" s="19"/>
      <c r="D25" s="19"/>
      <c r="E25" s="19"/>
      <c r="F25" s="20"/>
      <c r="G25" s="20"/>
    </row>
    <row r="26" s="2" customFormat="1" ht="24.95" customHeight="1" spans="1:7">
      <c r="A26" s="17" t="s">
        <v>31</v>
      </c>
      <c r="B26" s="19">
        <v>900</v>
      </c>
      <c r="C26" s="18">
        <v>1336</v>
      </c>
      <c r="D26" s="19">
        <v>1154</v>
      </c>
      <c r="E26" s="19">
        <v>1255</v>
      </c>
      <c r="F26" s="20">
        <f t="shared" si="0"/>
        <v>0.86377245508982</v>
      </c>
      <c r="G26" s="20">
        <f t="shared" si="1"/>
        <v>-0.0804780876494024</v>
      </c>
    </row>
    <row r="27" s="2" customFormat="1" ht="24.95" customHeight="1" spans="1:7">
      <c r="A27" s="17" t="s">
        <v>32</v>
      </c>
      <c r="B27" s="19"/>
      <c r="C27" s="18"/>
      <c r="D27" s="19">
        <v>4515</v>
      </c>
      <c r="E27" s="19">
        <v>2323</v>
      </c>
      <c r="F27" s="20"/>
      <c r="G27" s="20">
        <f t="shared" si="1"/>
        <v>0.943607404218683</v>
      </c>
    </row>
    <row r="28" s="2" customFormat="1" ht="24.95" customHeight="1" spans="1:7">
      <c r="A28" s="17" t="s">
        <v>33</v>
      </c>
      <c r="B28" s="19"/>
      <c r="C28" s="19"/>
      <c r="D28" s="19">
        <v>1178</v>
      </c>
      <c r="E28" s="19">
        <v>652</v>
      </c>
      <c r="F28" s="20"/>
      <c r="G28" s="20">
        <f t="shared" si="1"/>
        <v>0.806748466257669</v>
      </c>
    </row>
    <row r="29" s="2" customFormat="1" ht="24.95" customHeight="1" spans="1:7">
      <c r="A29" s="17" t="s">
        <v>34</v>
      </c>
      <c r="B29" s="19">
        <v>3764</v>
      </c>
      <c r="C29" s="18">
        <v>8164</v>
      </c>
      <c r="D29" s="19">
        <v>2309</v>
      </c>
      <c r="E29" s="19">
        <v>5038</v>
      </c>
      <c r="F29" s="20">
        <f t="shared" si="0"/>
        <v>0.282827045565899</v>
      </c>
      <c r="G29" s="20">
        <f t="shared" si="1"/>
        <v>-0.541683207622072</v>
      </c>
    </row>
    <row r="30" s="2" customFormat="1" ht="24.95" customHeight="1" spans="1:7">
      <c r="A30" s="21" t="s">
        <v>35</v>
      </c>
      <c r="B30" s="19">
        <f>B5+B21</f>
        <v>21995</v>
      </c>
      <c r="C30" s="19">
        <f>C5+C21</f>
        <v>20000</v>
      </c>
      <c r="D30" s="19">
        <f>D5+D21</f>
        <v>20337</v>
      </c>
      <c r="E30" s="19">
        <f>E5+E21</f>
        <v>21995</v>
      </c>
      <c r="F30" s="20">
        <f t="shared" si="0"/>
        <v>1.01685</v>
      </c>
      <c r="G30" s="20">
        <f t="shared" si="1"/>
        <v>-0.0753807683564447</v>
      </c>
    </row>
  </sheetData>
  <mergeCells count="1">
    <mergeCell ref="A1:G1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01.2019年度红寺堡区一般公共预算收入决算表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czj6</dc:creator>
  <cp:lastModifiedBy>Miss The missing</cp:lastModifiedBy>
  <dcterms:created xsi:type="dcterms:W3CDTF">2020-09-08T01:54:00Z</dcterms:created>
  <dcterms:modified xsi:type="dcterms:W3CDTF">2021-01-04T08:28:26Z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