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662"/>
  </bookViews>
  <sheets>
    <sheet name="Sheet1" sheetId="2" r:id="rId1"/>
  </sheets>
  <definedNames>
    <definedName name="_xlnm._FilterDatabase" localSheetId="0" hidden="1">Sheet1!$A$1:$U$24</definedName>
    <definedName name="_xlnm.Print_Titles" localSheetId="0">Sheet1!$1:$5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<sst xmlns="http://schemas.openxmlformats.org/spreadsheetml/2006/main" count="123" uniqueCount="109">
  <si>
    <t>红寺堡区2025年闽宁协作资金项目统计表</t>
  </si>
  <si>
    <t>序号</t>
  </si>
  <si>
    <t>县（区）</t>
  </si>
  <si>
    <t>项目名称</t>
  </si>
  <si>
    <t>建设性质（新建、续建、改扩建）</t>
  </si>
  <si>
    <t>建设内容及规模</t>
  </si>
  <si>
    <t>项目实施地点</t>
  </si>
  <si>
    <t>进度计划安排</t>
  </si>
  <si>
    <t>实施单位</t>
  </si>
  <si>
    <t>资金投入和来源（万元）</t>
  </si>
  <si>
    <t>受益对象（村、户/人）</t>
  </si>
  <si>
    <t>联农带农机制</t>
  </si>
  <si>
    <t>绩效目标</t>
  </si>
  <si>
    <t>备注</t>
  </si>
  <si>
    <t>闽宁资金</t>
  </si>
  <si>
    <t>财政衔接补助资金</t>
  </si>
  <si>
    <t>小计</t>
  </si>
  <si>
    <t>其他整合涉农资金</t>
  </si>
  <si>
    <t>行业部门资金</t>
  </si>
  <si>
    <t>其他资金</t>
  </si>
  <si>
    <t>中央</t>
  </si>
  <si>
    <t>省级</t>
  </si>
  <si>
    <t>市级</t>
  </si>
  <si>
    <t>县级</t>
  </si>
  <si>
    <t>合计</t>
  </si>
  <si>
    <t>一、闽宁协作“四项行动”类（项目3个，资金4864.58万元）</t>
  </si>
  <si>
    <t>（一）特色产业提升类（项目1个，资金3880万元）</t>
  </si>
  <si>
    <t>红寺堡区</t>
  </si>
  <si>
    <t>红寺堡区特色产业提升项目</t>
  </si>
  <si>
    <t>新建</t>
  </si>
  <si>
    <r>
      <rPr>
        <b/>
        <sz val="11"/>
        <rFont val="宋体"/>
        <charset val="134"/>
        <scheme val="minor"/>
      </rPr>
      <t>红寺堡镇和兴村日光温室建设项目。</t>
    </r>
    <r>
      <rPr>
        <sz val="11"/>
        <rFont val="宋体"/>
        <charset val="134"/>
        <scheme val="minor"/>
      </rPr>
      <t>新建55栋日光温室，总建筑面积98496平方米，总种植面积57744平方米；每座日光温室内设置1座缓冲间，单座缓冲间建筑面积9.9平方米；配套建设室内外给排水、电气、道路等附属工程。</t>
    </r>
  </si>
  <si>
    <t>和兴村</t>
  </si>
  <si>
    <t>2025年4月-2025年11月</t>
  </si>
  <si>
    <t>红寺堡镇</t>
  </si>
  <si>
    <t>和兴村442户1958人</t>
  </si>
  <si>
    <t>带动和兴村周边农户种植设施农业，完善农业生产基础设施，通过“企业+合作社+农户”方式运营，村集体收取固定分红，企业提供技术，提高水资源利用率，提升土地种植产出率，增加蔬菜农产品供给，确保粮食安全，促进群众增收。带动周围农户100人以上稳定就业，农民户均增收3000元以上。</t>
  </si>
  <si>
    <t>产出指标：
1.新建日光温室55座。
2.占地面积332.69亩 。             3.缓冲间55座。
4.总建筑面积98496㎡。
效益指标：
1.带动周围农户100人以上稳定就业。
2.农民户均增收3000元以上                                                                                                                                                                                                                                                                                                                                                                                                                                                                                                                             服务对象满意度指标                                                                                                                                                                                                                                                                                                                                                                                                                                                                                                                                                  1.群众满意度≥95%</t>
  </si>
  <si>
    <r>
      <rPr>
        <b/>
        <sz val="11"/>
        <rFont val="宋体"/>
        <charset val="134"/>
        <scheme val="minor"/>
      </rPr>
      <t>柳泉乡日光温室建设项目。</t>
    </r>
    <r>
      <rPr>
        <sz val="11"/>
        <rFont val="宋体"/>
        <charset val="134"/>
        <scheme val="minor"/>
      </rPr>
      <t>新建56栋日光温室，总用地面积为336.57亩，其中柳泉村25栋，用地面积132.82亩，水套村31栋，用地面积203.75亩，室内配套建设给水、电气工程。室外配套新建15000立方米蓄水池一座，164.5平方米泵房一间，分拣存储库一栋，鲜摘生蔬分类晾晒场一座，50吨地磅一台，并配套给水管网、电气外网及棚间砂砾路。</t>
    </r>
  </si>
  <si>
    <t>柳泉村   水套村</t>
  </si>
  <si>
    <t>柳泉乡</t>
  </si>
  <si>
    <t>柳泉村1057户4045人、水套村503户1833人</t>
  </si>
  <si>
    <t>通过在柳泉乡柳泉村、水套村新建日光温室56座，带动周边农户发展设施农业，以“企业+合作社+农户”方式运营，村集体收取固定分红，企业提供技术，提高水资源利用率，提升土地种植产出率促进群众增收。带动周围农户100人以上稳定就业，农民户均增收3000元以上。</t>
  </si>
  <si>
    <t>产出指标：
1.新建日光温室56座
2.占地面积336.57亩              3.成品蓄水池56套 
4.水肥一体机56套
5.总建筑面积104494㎡。
效益指标：
1.带动周围农户100人以上稳定就业。
2.农民户均增收3000元以上                                                                                                                                                                                                                                                                                                                                                                                                                                                                                                                             服务对象满意度指标                                                                                                                                                                                                                                                                                                                                                                                                                                                                                                                                                  1.群众满意度≥95%</t>
  </si>
  <si>
    <r>
      <rPr>
        <b/>
        <sz val="11"/>
        <rFont val="宋体"/>
        <charset val="134"/>
        <scheme val="minor"/>
      </rPr>
      <t>红寺堡区农牧发展产业园基础设施配套项目</t>
    </r>
    <r>
      <rPr>
        <sz val="11"/>
        <rFont val="宋体"/>
        <charset val="134"/>
        <scheme val="minor"/>
      </rPr>
      <t>。拟在闽宁示范村白墩村招商引资建设牛、羊交易市场一座，配套建设混凝土硬化场地11230平方米、沥青混凝土道路6665 平方米、园区供水管网2298米，场地土方平整1.8万立方米。</t>
    </r>
  </si>
  <si>
    <t>白墩村</t>
  </si>
  <si>
    <t>新庄集乡</t>
  </si>
  <si>
    <t>白墩村
577户2664人</t>
  </si>
  <si>
    <t>1.项目建设期间预计提供临时就业岗位150个，人均增收约8000元；2.运营期稳定就业，市场管理、物流运输、清洁维护等岗位可长期吸纳50名以上农民就业，年人均工资收入3万-4万元；3.停车场及道路建设可吸引周边客商聚集，带动餐饮、住宿等三产发展；4.项目收益部分反哺村集体，用于改善村级基础设施、教育医疗等公共服务，预计每年可为村集体增收3万元，惠及全村500余户村民。</t>
  </si>
  <si>
    <t>产出指标：
1.路面硬化11230平方米
2.沥青混凝土道路6665平米                            
3.供水管网2298米 
效益指标：
1.达到规定的效益指标≥85% 
2.带动农户经济收入                                                                                                                                                                                                                                                                                                                                                                                                                                                                                                                             服务对象满意度指标                                                                                                                                                                                                                                                                                                                                                                                                                                                                                                                                                  1.群众满意度≥95%</t>
  </si>
  <si>
    <t>（二）消费帮扶增收类（项目1个，资金600万元）</t>
  </si>
  <si>
    <t>红寺堡区农特产品扶持发展奖补项目</t>
  </si>
  <si>
    <r>
      <rPr>
        <b/>
        <sz val="11"/>
        <rFont val="宋体"/>
        <charset val="134"/>
      </rPr>
      <t>红寺堡区农特产品扶持发展补贴项目</t>
    </r>
    <r>
      <rPr>
        <sz val="11"/>
        <rFont val="宋体"/>
        <charset val="134"/>
      </rPr>
      <t>1.对在宁夏以外举办农特产品各类宣传推介会，须由红寺堡区商务和投资促进局、农业农村局、工商联等单位负责承担宣传推介会、广告服务等相关内容，按照宣传推介会规模（场地面积、会场布置、参会人数等）给予每场次的会务费用和简餐费用进行定向补贴（其它费用一律不予补贴），最高补贴金额不超过10万元。投入闽宁资金50万元。                                                                                               2.鼓励区内外法人、非法人组织、自然人通过线上线下销售红寺堡区葡萄酒、黄花菜、枸杞、牛羊肉为主的农特产品。对年销售额达 50万元（含）至 500万元，500万元（含）至 1000万元，1000万元（含）及以上的，分别按销售额不超过1%、1.5%、2%给予补贴，最高不超过20万元。申报主体之间进行购销农特产品的销售额不纳入核算范围。投入闽宁资金100万元。                                                                     3.区内外法人、非法人组织、自然人销售红寺堡区农特产品在本区域内发往宁夏以外的大宗物流和快递费用，进行一定比例的运费补贴。一是葡萄酒每单发货数量在30箱及以上（规格：1箱装6瓶），按照运费金额的50%进行补贴，最高补贴不超过4万元；二是牛羊肉每单发货数量在20公斤及以上，按照运费金额的30%进行补贴，最高补贴不超过2万元；三是黄花菜、枸杞（含枸杞深加工产品）每单发货数量在10公斤及以上，按照运费金额的20%进行补贴，最高补贴不超过1万元。投入闽宁资金50万元。</t>
    </r>
  </si>
  <si>
    <t>红寺堡区内外</t>
  </si>
  <si>
    <t>商务和投资促进局</t>
  </si>
  <si>
    <t>全区种养户（其中脱贫户98户296人，监测对象2户4人）</t>
  </si>
  <si>
    <t>项目以“公司+农民合作社+农户”的方式进行实施，通过社会各界以购买、销售红寺堡区农特产品和服务为主要方式，广泛参与红寺堡农特产品的购买、销售、宣传推介等方面，拓展农特产品销售渠道，给予政策支持，预计带动100户脱贫户、监测户增收，进一步巩固拓展脱贫攻坚成果同乡村振兴有效衔接。</t>
  </si>
  <si>
    <t>产出指标:                                                 
1.2025年农特产品销售额≥0.5亿元                                    
2.项目验收合格率100%     
3.当年资金支出率100%
效益指标:
1.带动脱贫户、监测户户数≥100户      
满意度指标:
1.受益对象满意度≥95%</t>
  </si>
  <si>
    <r>
      <rPr>
        <b/>
        <sz val="11"/>
        <rFont val="宋体"/>
        <charset val="134"/>
      </rPr>
      <t>红寺堡区农特产品流通补贴项目。</t>
    </r>
    <r>
      <rPr>
        <sz val="11"/>
        <rFont val="宋体"/>
        <charset val="134"/>
      </rPr>
      <t>1.对葡萄酒企业收购我区农户自种酿酒葡萄，当酿酒葡萄市场价格低于4.5元/公斤，按照4.5元/公斤及以上的价格进行收购，对收购企业按照不高于2元/公斤给予一次性奖补。投入闽宁资金100万元。
2.对在红寺堡区从事农特产品主导产业的企业、合作社等新型经营主体，制作标识有“闽宁协作、红寺堡滩羊、红寺堡黄花菜、红寺堡番茄”等商标的规格包装箱，每个奖补不超过3.0元。投入闽宁资金300万元。</t>
    </r>
  </si>
  <si>
    <t>农业农村局</t>
  </si>
  <si>
    <t>黄花菜合作社、企业，中圈塘、和兴村、上源村共计100户（其中脱贫户4户16人，监测户2户8人）</t>
  </si>
  <si>
    <t>1.降低黄花菜合作社、企业成本投入成本，增加收入。
2.酒庄企业与农户签订保底价格收购协议  
3.带动100户以上种植酿酒葡萄的农户增收 
4.解决酿酒葡萄种植户销售难和价格低，提高种植户种植积极性，确保葡萄酒产业高质量发展。</t>
  </si>
  <si>
    <t>产出指标：
1.数量指标：黄花菜包装箱数量在100万个。
2.收购户农户酿酒葡萄≥600吨
3.质量指标：合格
4.成本指标：项目总投资≤400万元
5.时效指标：当年资金及时支出率100%
效益指标：
1.经济效益指标：降低黄花菜合作社、企业成本投入。
2.社会效益指标：有效推动红寺堡区葡萄与葡萄酒产业高质量发展，鼓励葡萄酒企业就地收购红寺堡区农户自种酿酒葡萄，带动周围农户和脱贫户、监测户增加收入。
3.可持续影响指标：激发黄花菜合作社、企业生产动力，提高红寺堡区黄花菜知名度。
满意度指标：
1.受益黄花菜合作社、企业满意度95%</t>
  </si>
  <si>
    <t>（三）劳务协作提质类（项目1个，资金384.58万元）</t>
  </si>
  <si>
    <t>吴忠市红寺堡区鼓励城乡劳动力高质量转移就业项目</t>
  </si>
  <si>
    <r>
      <rPr>
        <b/>
        <sz val="11"/>
        <rFont val="宋体"/>
        <charset val="134"/>
      </rPr>
      <t>区域转移就业交通补贴。</t>
    </r>
    <r>
      <rPr>
        <sz val="11"/>
        <rFont val="宋体"/>
        <charset val="134"/>
      </rPr>
      <t xml:space="preserve">具有红寺堡区户籍（含常住人口）脱贫户、监测户劳动力跨县、跨省稳定务工就业3个月以上6个月以下的分别给予200元和800元一次性交通奖补，6个月以上分别给予400元和1200元一次性交通奖补。投入闽宁资金184.58万元。                                                                   </t>
    </r>
    <r>
      <rPr>
        <b/>
        <sz val="11"/>
        <rFont val="宋体"/>
        <charset val="134"/>
      </rPr>
      <t>鼓励城乡劳动力高质量转移就业。</t>
    </r>
    <r>
      <rPr>
        <sz val="11"/>
        <rFont val="宋体"/>
        <charset val="134"/>
      </rPr>
      <t>（1）加大组织化转移就业力度。对组织具有红寺堡区户籍（含常住人口）农村转移就业人员，累计就业2个月及以上的给予100元/人的就业创业服务补贴，累计就业3个月及以上的给予150元/人的就业创业服务补贴。（2）红寺堡区赴闽补贴。一是具有红寺堡区户籍（含常住人口）“三类人员”（脱贫人口、农村低收入人口、搬迁群众，以下简称“三类人员”）到福建企业稳定就业6个月及以上的，给予每人6000元赴闽补贴（该项目不得与红寺堡区稳定转移就业补贴重复享受）；二是组织具有红寺堡区户籍（含常住人口）的“三类人员”到福建企业稳定就业6个月及以上的，给予劳务中介组织（劳务经纪人）每人1000元的赴闽就业创业补贴。（3）劳务品牌培训。依托红寺堡区新能源运维工、黄花菜采摘工、电商销售员等劳务品牌建设，对红寺堡区红寺堡区户籍（含常住人口）的“三类人员”（脱贫人口、农村低收入人口、搬迁群众，以下均简称“三类人员”）等开展技能培训，提升外出就业劳动力专业技能和综合素质，促进人均收入提升。（4）扩大“点对点”转移就业输送规模。劳务中介组织（劳务经纪人）组织红寺堡区户籍（含常住人口）农村转移就业人员到红寺堡区外转移就业的，一次性组织务工人员35人（含）以上的，可提供“点对点”包车输送服务；一次性组织务工人员10人（含）以上35人以下的，可提供购买车票服务。（5）培育壮大劳务经纪人队伍。一是对红寺堡区基层就业专干、致富带头人、带动就业人员开展劳务经纪人培训和对已取得劳务经纪人证书的劳务经纪人开展能力提升培训，提升就业劳务经纪人的带动就业业务能力，促进劳务转移就业市场化、专业化、组织化水平。二是对红寺堡区基层就业专干、就业网格员开展就业统计、劳动力转移就业、闽宁劳务协作、就业台账建立等业务培训，提升工作人员工作能力，促进红寺堡区劳动力外出稳定就业。（6）闽宁劳务协作。为深化闽宁劳务协作，组织闽宁两地企业、劳务中介组织（劳务经纪人）、劳务工作人员等开展相互交流洽谈，举办闽宁劳务协作招聘活动、针对闽宁劳务协作服务中心升级改造，促进红寺堡区劳动力就业增收。（7）电商技能培训。红寺堡区葡萄酒、黄花菜、枸杞等特色产业企业销售人员、红寺堡区电商从业人员、有意向的红寺堡区户籍（含常住人口）的“三类人员”（脱贫人口、农村低收入人口、搬迁群众，以下均简称“三类人员”）等进行培训，在自治区内开展培训班，促进红寺堡区电商行业发展。投入闽宁资金200万元。</t>
    </r>
  </si>
  <si>
    <t>2025年1月-2025年11月</t>
  </si>
  <si>
    <t>人力资源和社会保障局   五乡镇</t>
  </si>
  <si>
    <t>65个行政村1500余人</t>
  </si>
  <si>
    <t>通过闽宁劳务协作，推动实现巩固拓展脱贫攻坚成果同乡村振兴有效衔接、以促进红寺堡区劳动力外出就业增收为落脚点，通过实施农民就业增收项目，带动全区1500户1500余人务工收入，多种方式扩大收入来源。</t>
  </si>
  <si>
    <t>产出指标:  
培训人数≥200人
赴闽就业人数≥50人
举办闽宁劳务协作招聘会≥4场次
点对点输送务工人数≥500人
外出务脱贫户、监测户人数≥1500
培训合格率≥98%
开展培训及时率≥98%
资金投入≦380万
满意度指标:
受益群众满意度≥95%</t>
  </si>
  <si>
    <t>交通补贴项目红寺堡镇45万元，其中结余资金2万元；太阳山镇19万元；新庄集乡50.46万元，其中结余资金2.46万元；大河乡40.12万元，其中结余资金0.12万元；柳泉乡30万元。</t>
  </si>
  <si>
    <t>二、基层治理能力提升类（项目1个，资金100万元）</t>
  </si>
  <si>
    <t>红寺堡区基层干部培训项目</t>
  </si>
  <si>
    <r>
      <rPr>
        <sz val="11"/>
        <rFont val="宋体"/>
        <charset val="134"/>
      </rPr>
      <t>依托红寺堡区委党校、乡镇党校、红寺堡区乡村振兴学院等举办抓党建促乡村振兴专题培训班，对全区</t>
    </r>
    <r>
      <rPr>
        <sz val="11"/>
        <rFont val="Times New Roman"/>
        <charset val="134"/>
      </rPr>
      <t>300</t>
    </r>
    <r>
      <rPr>
        <sz val="11"/>
        <rFont val="宋体"/>
        <charset val="134"/>
      </rPr>
      <t>余名乡村干部、后备干部和产业带头人等进行培训，切实提升乡村干部队伍在基层治理、产业发展、村集体经济发展等方面工作能力和水平。</t>
    </r>
  </si>
  <si>
    <t>2025年1月—2025年11月</t>
  </si>
  <si>
    <t>组织部</t>
  </si>
  <si>
    <t>65个村300余名村干部、产业带头人、后备干部。</t>
  </si>
  <si>
    <t>通过学习在基层治理、村集体经济发展等方面的先进经验做法，提升区、乡、村三级干部及两个带头人、后备干部综合业务能力，为基层培养一支能力素质过硬的乡村振兴振兴骨干队伍，强化服务群众的本领水平，带动移民群众增收致富。</t>
  </si>
  <si>
    <t>培训人数≥300人
培训期数≥5期
培训干部合格率≥100%
开展培训及时率≥100%
资金投入≦100万
受益基层干部满意度≥95%
受益群众满意度≥95%</t>
  </si>
  <si>
    <t>三、“组团式”教育医疗帮扶类（项目1个，资金935万元）</t>
  </si>
  <si>
    <t>红寺堡区“组团式”帮扶提升项目</t>
  </si>
  <si>
    <r>
      <rPr>
        <b/>
        <sz val="11"/>
        <rFont val="宋体"/>
        <charset val="134"/>
      </rPr>
      <t>红寺堡区人民医院</t>
    </r>
    <r>
      <rPr>
        <b/>
        <sz val="11"/>
        <rFont val="Times New Roman"/>
        <charset val="134"/>
      </rPr>
      <t>“</t>
    </r>
    <r>
      <rPr>
        <b/>
        <sz val="11"/>
        <rFont val="宋体"/>
        <charset val="134"/>
      </rPr>
      <t>组团式</t>
    </r>
    <r>
      <rPr>
        <b/>
        <sz val="11"/>
        <rFont val="Times New Roman"/>
        <charset val="134"/>
      </rPr>
      <t>”</t>
    </r>
    <r>
      <rPr>
        <b/>
        <sz val="11"/>
        <rFont val="宋体"/>
        <charset val="134"/>
      </rPr>
      <t>帮扶医疗能力提升建设项目。一是</t>
    </r>
    <r>
      <rPr>
        <sz val="11"/>
        <rFont val="宋体"/>
        <charset val="134"/>
      </rPr>
      <t>加强人才培养，选派有发展潜力的优秀医师到福建和宁夏对口帮扶三级医院进修和培训，年度内派出不少于</t>
    </r>
    <r>
      <rPr>
        <sz val="11"/>
        <rFont val="Times New Roman"/>
        <charset val="134"/>
      </rPr>
      <t>30-40</t>
    </r>
    <r>
      <rPr>
        <sz val="11"/>
        <rFont val="宋体"/>
        <charset val="134"/>
      </rPr>
      <t>名，每期进修不少于</t>
    </r>
    <r>
      <rPr>
        <sz val="11"/>
        <rFont val="Times New Roman"/>
        <charset val="134"/>
      </rPr>
      <t>3-6</t>
    </r>
    <r>
      <rPr>
        <sz val="11"/>
        <rFont val="宋体"/>
        <charset val="134"/>
      </rPr>
      <t>个月，用以完成人才队伍和学科建设的需要，培养一批具有社会影响力和学科带头能力的专业技术人才来服务我院，为医院发展储备力量。</t>
    </r>
    <r>
      <rPr>
        <b/>
        <sz val="11"/>
        <rFont val="宋体"/>
        <charset val="134"/>
      </rPr>
      <t>二是</t>
    </r>
    <r>
      <rPr>
        <sz val="11"/>
        <rFont val="宋体"/>
        <charset val="134"/>
      </rPr>
      <t>借助</t>
    </r>
    <r>
      <rPr>
        <sz val="11"/>
        <rFont val="Times New Roman"/>
        <charset val="134"/>
      </rPr>
      <t>“</t>
    </r>
    <r>
      <rPr>
        <sz val="11"/>
        <rFont val="宋体"/>
        <charset val="134"/>
      </rPr>
      <t>组团式</t>
    </r>
    <r>
      <rPr>
        <sz val="11"/>
        <rFont val="Times New Roman"/>
        <charset val="134"/>
      </rPr>
      <t>”</t>
    </r>
    <r>
      <rPr>
        <sz val="11"/>
        <rFont val="宋体"/>
        <charset val="134"/>
      </rPr>
      <t>帮扶优质医疗资源，邀请福建和宁夏对口帮扶医院专家及闽籍医疗专家团队，相互开展高层次学术讲座和病例研讨</t>
    </r>
    <r>
      <rPr>
        <sz val="11"/>
        <rFont val="Times New Roman"/>
        <charset val="134"/>
      </rPr>
      <t>3-4</t>
    </r>
    <r>
      <rPr>
        <sz val="11"/>
        <rFont val="宋体"/>
        <charset val="134"/>
      </rPr>
      <t>次，举办专业技能培训及教学查房</t>
    </r>
    <r>
      <rPr>
        <sz val="11"/>
        <rFont val="Times New Roman"/>
        <charset val="134"/>
      </rPr>
      <t>5-6</t>
    </r>
    <r>
      <rPr>
        <sz val="11"/>
        <rFont val="宋体"/>
        <charset val="134"/>
      </rPr>
      <t>次，拓宽视野，学习先进技术和教学经验。</t>
    </r>
    <r>
      <rPr>
        <b/>
        <sz val="11"/>
        <rFont val="宋体"/>
        <charset val="134"/>
      </rPr>
      <t>三是</t>
    </r>
    <r>
      <rPr>
        <sz val="11"/>
        <rFont val="宋体"/>
        <charset val="134"/>
      </rPr>
      <t>柔性引进</t>
    </r>
    <r>
      <rPr>
        <sz val="11"/>
        <rFont val="Times New Roman"/>
        <charset val="134"/>
      </rPr>
      <t>“</t>
    </r>
    <r>
      <rPr>
        <sz val="11"/>
        <rFont val="宋体"/>
        <charset val="134"/>
      </rPr>
      <t>组团式</t>
    </r>
    <r>
      <rPr>
        <sz val="11"/>
        <rFont val="Times New Roman"/>
        <charset val="134"/>
      </rPr>
      <t>”</t>
    </r>
    <r>
      <rPr>
        <sz val="11"/>
        <rFont val="宋体"/>
        <charset val="134"/>
      </rPr>
      <t>帮扶医疗专家及援宁专家</t>
    </r>
    <r>
      <rPr>
        <sz val="11"/>
        <rFont val="Times New Roman"/>
        <charset val="134"/>
      </rPr>
      <t>1-2</t>
    </r>
    <r>
      <rPr>
        <sz val="11"/>
        <rFont val="宋体"/>
        <charset val="134"/>
      </rPr>
      <t>名开展坐诊服务、以师带徒形式培养本土人才</t>
    </r>
    <r>
      <rPr>
        <sz val="11"/>
        <rFont val="Times New Roman"/>
        <charset val="134"/>
      </rPr>
      <t>4-6</t>
    </r>
    <r>
      <rPr>
        <sz val="11"/>
        <rFont val="宋体"/>
        <charset val="134"/>
      </rPr>
      <t>名，在开展手术带教的同时实施各类较为复杂的三、四级外科手术</t>
    </r>
    <r>
      <rPr>
        <sz val="11"/>
        <rFont val="Times New Roman"/>
        <charset val="134"/>
      </rPr>
      <t>15-20</t>
    </r>
    <r>
      <rPr>
        <sz val="11"/>
        <rFont val="宋体"/>
        <charset val="134"/>
      </rPr>
      <t>余台；加强适宜诊断技术推广应用，开展心脏磁共振成像技术科研项目，力争</t>
    </r>
    <r>
      <rPr>
        <sz val="11"/>
        <rFont val="Times New Roman"/>
        <charset val="134"/>
      </rPr>
      <t>2025</t>
    </r>
    <r>
      <rPr>
        <sz val="11"/>
        <rFont val="宋体"/>
        <charset val="134"/>
      </rPr>
      <t>年发表学术论文</t>
    </r>
    <r>
      <rPr>
        <sz val="11"/>
        <rFont val="Times New Roman"/>
        <charset val="134"/>
      </rPr>
      <t>1-2</t>
    </r>
    <r>
      <rPr>
        <sz val="11"/>
        <rFont val="宋体"/>
        <charset val="134"/>
      </rPr>
      <t>篇。</t>
    </r>
    <r>
      <rPr>
        <b/>
        <sz val="11"/>
        <rFont val="宋体"/>
        <charset val="134"/>
      </rPr>
      <t>四是</t>
    </r>
    <r>
      <rPr>
        <sz val="11"/>
        <rFont val="宋体"/>
        <charset val="134"/>
      </rPr>
      <t>为了打造重点和薄弱专科建设，引进和推广先进医疗技术，新增普外科、妇产科、透析中心、心内科、超声诊断中心等诊疗科目，开展新技术</t>
    </r>
    <r>
      <rPr>
        <sz val="11"/>
        <rFont val="Times New Roman"/>
        <charset val="134"/>
      </rPr>
      <t>5</t>
    </r>
    <r>
      <rPr>
        <sz val="11"/>
        <rFont val="宋体"/>
        <charset val="134"/>
      </rPr>
      <t>项以上、新业务</t>
    </r>
    <r>
      <rPr>
        <sz val="11"/>
        <rFont val="Times New Roman"/>
        <charset val="134"/>
      </rPr>
      <t>5</t>
    </r>
    <r>
      <rPr>
        <sz val="11"/>
        <rFont val="宋体"/>
        <charset val="134"/>
      </rPr>
      <t>项以上，为危重孕产妇救治中心和创伤中心提供支持，以支持对复杂疾病的诊断和治疗，提升医护人员技能水平。</t>
    </r>
  </si>
  <si>
    <t>人民医院</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</si>
  <si>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-2025</t>
    </r>
    <r>
      <rPr>
        <sz val="11"/>
        <rFont val="宋体"/>
        <charset val="134"/>
      </rPr>
      <t>年</t>
    </r>
    <r>
      <rPr>
        <sz val="11"/>
        <rFont val="Times New Roman"/>
        <charset val="134"/>
      </rPr>
      <t>11</t>
    </r>
    <r>
      <rPr>
        <sz val="11"/>
        <rFont val="宋体"/>
        <charset val="134"/>
      </rPr>
      <t>月</t>
    </r>
  </si>
  <si>
    <t>卫生健康局（人民医院）</t>
  </si>
  <si>
    <t>辖区内及周边群众</t>
  </si>
  <si>
    <r>
      <rPr>
        <sz val="11"/>
        <rFont val="Times New Roman"/>
        <charset val="134"/>
      </rPr>
      <t>1.</t>
    </r>
    <r>
      <rPr>
        <sz val="11"/>
        <rFont val="宋体"/>
        <charset val="134"/>
      </rPr>
      <t>借助</t>
    </r>
    <r>
      <rPr>
        <sz val="11"/>
        <rFont val="Times New Roman"/>
        <charset val="134"/>
      </rPr>
      <t>“</t>
    </r>
    <r>
      <rPr>
        <sz val="11"/>
        <rFont val="宋体"/>
        <charset val="134"/>
      </rPr>
      <t>组团式</t>
    </r>
    <r>
      <rPr>
        <sz val="11"/>
        <rFont val="Times New Roman"/>
        <charset val="134"/>
      </rPr>
      <t>”</t>
    </r>
    <r>
      <rPr>
        <sz val="11"/>
        <rFont val="宋体"/>
        <charset val="134"/>
      </rPr>
      <t>帮扶优质医疗资源、带动医疗服务区域发展和整体救治能力的提升。</t>
    </r>
    <r>
      <rPr>
        <sz val="11"/>
        <rFont val="Times New Roman"/>
        <charset val="134"/>
      </rPr>
      <t xml:space="preserve">    2.</t>
    </r>
    <r>
      <rPr>
        <sz val="11"/>
        <rFont val="宋体"/>
        <charset val="134"/>
      </rPr>
      <t>提升医院基础医疗设施建设，弥补医疗设备不足短板。</t>
    </r>
    <r>
      <rPr>
        <sz val="11"/>
        <rFont val="Times New Roman"/>
        <charset val="134"/>
      </rPr>
      <t xml:space="preserve">
3.</t>
    </r>
    <r>
      <rPr>
        <sz val="11"/>
        <rFont val="宋体"/>
        <charset val="134"/>
      </rPr>
      <t>进一步加强医院专科能力建设，打造</t>
    </r>
    <r>
      <rPr>
        <sz val="11"/>
        <rFont val="Times New Roman"/>
        <charset val="134"/>
      </rPr>
      <t>“</t>
    </r>
    <r>
      <rPr>
        <sz val="11"/>
        <rFont val="宋体"/>
        <charset val="134"/>
      </rPr>
      <t>组团式</t>
    </r>
    <r>
      <rPr>
        <sz val="11"/>
        <rFont val="Times New Roman"/>
        <charset val="134"/>
      </rPr>
      <t>”</t>
    </r>
    <r>
      <rPr>
        <sz val="11"/>
        <rFont val="宋体"/>
        <charset val="134"/>
      </rPr>
      <t>帮扶重点科室。</t>
    </r>
    <r>
      <rPr>
        <sz val="11"/>
        <rFont val="Times New Roman"/>
        <charset val="134"/>
      </rPr>
      <t xml:space="preserve">
4.</t>
    </r>
    <r>
      <rPr>
        <sz val="11"/>
        <rFont val="宋体"/>
        <charset val="134"/>
      </rPr>
      <t>建立人才引进机制，快速提升医院人才队伍建设，保障广大患者群众医疗服务安全，进一步推进公立医院高质量发展。</t>
    </r>
  </si>
  <si>
    <r>
      <rPr>
        <sz val="11"/>
        <rFont val="宋体"/>
        <charset val="134"/>
      </rPr>
      <t>产出指标：</t>
    </r>
    <r>
      <rPr>
        <sz val="11"/>
        <rFont val="Times New Roman"/>
        <charset val="134"/>
      </rPr>
      <t xml:space="preserve">
 1.</t>
    </r>
    <r>
      <rPr>
        <sz val="11"/>
        <rFont val="宋体"/>
        <charset val="134"/>
      </rPr>
      <t>培训业务骨干</t>
    </r>
    <r>
      <rPr>
        <sz val="11"/>
        <rFont val="Times New Roman"/>
        <charset val="134"/>
      </rPr>
      <t>≥8</t>
    </r>
    <r>
      <rPr>
        <sz val="11"/>
        <rFont val="宋体"/>
        <charset val="134"/>
      </rPr>
      <t>名</t>
    </r>
    <r>
      <rPr>
        <sz val="11"/>
        <rFont val="Times New Roman"/>
        <charset val="134"/>
      </rPr>
      <t xml:space="preserve">
 2.</t>
    </r>
    <r>
      <rPr>
        <sz val="11"/>
        <rFont val="宋体"/>
        <charset val="134"/>
      </rPr>
      <t>开展学术交流次数</t>
    </r>
    <r>
      <rPr>
        <sz val="11"/>
        <rFont val="Times New Roman"/>
        <charset val="134"/>
      </rPr>
      <t>≥3</t>
    </r>
    <r>
      <rPr>
        <sz val="11"/>
        <rFont val="宋体"/>
        <charset val="134"/>
      </rPr>
      <t>次</t>
    </r>
    <r>
      <rPr>
        <sz val="11"/>
        <rFont val="Times New Roman"/>
        <charset val="134"/>
      </rPr>
      <t xml:space="preserve">
 3.</t>
    </r>
    <r>
      <rPr>
        <sz val="11"/>
        <rFont val="宋体"/>
        <charset val="134"/>
      </rPr>
      <t>配齐医疗救治设备</t>
    </r>
    <r>
      <rPr>
        <sz val="11"/>
        <rFont val="Times New Roman"/>
        <charset val="134"/>
      </rPr>
      <t>1</t>
    </r>
    <r>
      <rPr>
        <sz val="11"/>
        <rFont val="宋体"/>
        <charset val="134"/>
      </rPr>
      <t>批</t>
    </r>
    <r>
      <rPr>
        <sz val="11"/>
        <rFont val="Times New Roman"/>
        <charset val="134"/>
      </rPr>
      <t xml:space="preserve">
 5.</t>
    </r>
    <r>
      <rPr>
        <sz val="11"/>
        <rFont val="宋体"/>
        <charset val="134"/>
      </rPr>
      <t>打造</t>
    </r>
    <r>
      <rPr>
        <sz val="11"/>
        <rFont val="Times New Roman"/>
        <charset val="134"/>
      </rPr>
      <t>“</t>
    </r>
    <r>
      <rPr>
        <sz val="11"/>
        <rFont val="宋体"/>
        <charset val="134"/>
      </rPr>
      <t>组团式</t>
    </r>
    <r>
      <rPr>
        <sz val="11"/>
        <rFont val="Times New Roman"/>
        <charset val="134"/>
      </rPr>
      <t>”</t>
    </r>
    <r>
      <rPr>
        <sz val="11"/>
        <rFont val="宋体"/>
        <charset val="134"/>
      </rPr>
      <t>帮扶重点专科能力建设。</t>
    </r>
    <r>
      <rPr>
        <sz val="11"/>
        <rFont val="Times New Roman"/>
        <charset val="134"/>
      </rPr>
      <t xml:space="preserve">
</t>
    </r>
    <r>
      <rPr>
        <sz val="11"/>
        <rFont val="宋体"/>
        <charset val="134"/>
      </rPr>
      <t>效益指标：</t>
    </r>
    <r>
      <rPr>
        <sz val="11"/>
        <rFont val="Times New Roman"/>
        <charset val="134"/>
      </rPr>
      <t xml:space="preserve">
 1.</t>
    </r>
    <r>
      <rPr>
        <sz val="11"/>
        <rFont val="宋体"/>
        <charset val="134"/>
      </rPr>
      <t>提升医疗服务能力（中长期）</t>
    </r>
    <r>
      <rPr>
        <sz val="11"/>
        <rFont val="Times New Roman"/>
        <charset val="134"/>
      </rPr>
      <t xml:space="preserve">
 2.</t>
    </r>
    <r>
      <rPr>
        <sz val="11"/>
        <rFont val="宋体"/>
        <charset val="134"/>
      </rPr>
      <t>保障医疗安全</t>
    </r>
    <r>
      <rPr>
        <sz val="11"/>
        <rFont val="Times New Roman"/>
        <charset val="134"/>
      </rPr>
      <t xml:space="preserve">
 3.</t>
    </r>
    <r>
      <rPr>
        <sz val="11"/>
        <rFont val="宋体"/>
        <charset val="134"/>
      </rPr>
      <t>满足辖区内医疗服务需求</t>
    </r>
    <r>
      <rPr>
        <sz val="11"/>
        <rFont val="Times New Roman"/>
        <charset val="134"/>
      </rPr>
      <t xml:space="preserve">
</t>
    </r>
    <r>
      <rPr>
        <sz val="11"/>
        <rFont val="宋体"/>
        <charset val="134"/>
      </rPr>
      <t>满意度指标：</t>
    </r>
    <r>
      <rPr>
        <sz val="11"/>
        <rFont val="Times New Roman"/>
        <charset val="134"/>
      </rPr>
      <t xml:space="preserve">
 1.</t>
    </r>
    <r>
      <rPr>
        <sz val="11"/>
        <rFont val="宋体"/>
        <charset val="134"/>
      </rPr>
      <t>受益对象满意度</t>
    </r>
    <r>
      <rPr>
        <sz val="11"/>
        <rFont val="Times New Roman"/>
        <charset val="134"/>
      </rPr>
      <t>≥95%</t>
    </r>
  </si>
  <si>
    <r>
      <rPr>
        <b/>
        <sz val="11"/>
        <rFont val="宋体"/>
        <charset val="134"/>
      </rPr>
      <t>红寺堡区罗山中学2025年组团式帮扶教育管理能力与教学能力提升巩固项目。一是</t>
    </r>
    <r>
      <rPr>
        <sz val="11"/>
        <rFont val="宋体"/>
        <charset val="134"/>
      </rPr>
      <t>建设学生个性化学习平台，对课堂的查漏补缺，学习盲点精准提升；</t>
    </r>
    <r>
      <rPr>
        <b/>
        <sz val="11"/>
        <rFont val="宋体"/>
        <charset val="134"/>
      </rPr>
      <t>二是</t>
    </r>
    <r>
      <rPr>
        <sz val="11"/>
        <rFont val="宋体"/>
        <charset val="134"/>
      </rPr>
      <t>开展“闽宁一家亲”学生互访研学交流，增长见识，拓宽视野，有助于学生对中华多元文化的理解和包容；</t>
    </r>
    <r>
      <rPr>
        <b/>
        <sz val="11"/>
        <rFont val="宋体"/>
        <charset val="134"/>
      </rPr>
      <t>三是</t>
    </r>
    <r>
      <rPr>
        <sz val="11"/>
        <rFont val="宋体"/>
        <charset val="134"/>
      </rPr>
      <t>开展教师培训，提升专业素养和职业发展，优化教学效果推动新高考教学实效；</t>
    </r>
    <r>
      <rPr>
        <b/>
        <sz val="11"/>
        <rFont val="宋体"/>
        <charset val="134"/>
      </rPr>
      <t>四是</t>
    </r>
    <r>
      <rPr>
        <sz val="11"/>
        <rFont val="宋体"/>
        <charset val="134"/>
      </rPr>
      <t>建设学生指导发展中心（学生心理健康教育中心）；五是打造学校图书馆数字化管理平台。</t>
    </r>
  </si>
  <si>
    <t>罗山中学</t>
  </si>
  <si>
    <t>教育局   （罗山中学）</t>
  </si>
  <si>
    <t>红寺堡区罗山中学师生</t>
  </si>
  <si>
    <t>1.组团式帮扶教师培训学习，将提高罗山中学教师队伍教学能力和管理水平，更好服务于当地普通高中教育，为广大农民子弟提供优质高效学习和成长环境。
2.强化学校育人环境建设和内涵建设，提升学校办学水平，使学生享受优质教育资源，满足群众对优质教育的需求。</t>
  </si>
  <si>
    <r>
      <rPr>
        <sz val="11"/>
        <rFont val="宋体"/>
        <charset val="134"/>
      </rPr>
      <t>产出指标：</t>
    </r>
    <r>
      <rPr>
        <sz val="11"/>
        <rFont val="Times New Roman"/>
        <charset val="134"/>
      </rPr>
      <t xml:space="preserve">
1.</t>
    </r>
    <r>
      <rPr>
        <sz val="11"/>
        <rFont val="宋体"/>
        <charset val="134"/>
      </rPr>
      <t>建设学生个性化学习平台</t>
    </r>
    <r>
      <rPr>
        <sz val="11"/>
        <rFont val="Times New Roman"/>
        <charset val="134"/>
      </rPr>
      <t xml:space="preserve">
2.“</t>
    </r>
    <r>
      <rPr>
        <sz val="11"/>
        <rFont val="宋体"/>
        <charset val="134"/>
      </rPr>
      <t>闽宁一家亲</t>
    </r>
    <r>
      <rPr>
        <sz val="11"/>
        <rFont val="Times New Roman"/>
        <charset val="134"/>
      </rPr>
      <t>”</t>
    </r>
    <r>
      <rPr>
        <sz val="11"/>
        <rFont val="宋体"/>
        <charset val="134"/>
      </rPr>
      <t>学生互访研学交流</t>
    </r>
    <r>
      <rPr>
        <sz val="11"/>
        <rFont val="Times New Roman"/>
        <charset val="134"/>
      </rPr>
      <t>2</t>
    </r>
    <r>
      <rPr>
        <sz val="11"/>
        <rFont val="宋体"/>
        <charset val="134"/>
      </rPr>
      <t>次</t>
    </r>
    <r>
      <rPr>
        <sz val="11"/>
        <rFont val="Times New Roman"/>
        <charset val="134"/>
      </rPr>
      <t xml:space="preserve">
3.</t>
    </r>
    <r>
      <rPr>
        <sz val="11"/>
        <rFont val="宋体"/>
        <charset val="134"/>
      </rPr>
      <t>教师培训</t>
    </r>
    <r>
      <rPr>
        <sz val="11"/>
        <rFont val="Times New Roman"/>
        <charset val="134"/>
      </rPr>
      <t>≥50</t>
    </r>
    <r>
      <rPr>
        <sz val="11"/>
        <rFont val="宋体"/>
        <charset val="134"/>
      </rPr>
      <t>人次</t>
    </r>
    <r>
      <rPr>
        <sz val="11"/>
        <rFont val="Times New Roman"/>
        <charset val="134"/>
      </rPr>
      <t xml:space="preserve">
4.</t>
    </r>
    <r>
      <rPr>
        <sz val="11"/>
        <rFont val="宋体"/>
        <charset val="134"/>
      </rPr>
      <t>建设学生发展中心</t>
    </r>
    <r>
      <rPr>
        <sz val="11"/>
        <rFont val="Times New Roman"/>
        <charset val="134"/>
      </rPr>
      <t>1</t>
    </r>
    <r>
      <rPr>
        <sz val="11"/>
        <rFont val="宋体"/>
        <charset val="134"/>
      </rPr>
      <t>个</t>
    </r>
    <r>
      <rPr>
        <sz val="11"/>
        <rFont val="Times New Roman"/>
        <charset val="134"/>
      </rPr>
      <t xml:space="preserve">
5.</t>
    </r>
    <r>
      <rPr>
        <sz val="11"/>
        <rFont val="宋体"/>
        <charset val="134"/>
      </rPr>
      <t>图书馆数字化管理平台</t>
    </r>
    <r>
      <rPr>
        <sz val="11"/>
        <rFont val="Times New Roman"/>
        <charset val="134"/>
      </rPr>
      <t>1</t>
    </r>
    <r>
      <rPr>
        <sz val="11"/>
        <rFont val="宋体"/>
        <charset val="134"/>
      </rPr>
      <t>个</t>
    </r>
    <r>
      <rPr>
        <sz val="11"/>
        <rFont val="Times New Roman"/>
        <charset val="134"/>
      </rPr>
      <t xml:space="preserve">
6.</t>
    </r>
    <r>
      <rPr>
        <sz val="11"/>
        <rFont val="宋体"/>
        <charset val="134"/>
      </rPr>
      <t>项目验收合格率</t>
    </r>
    <r>
      <rPr>
        <sz val="11"/>
        <rFont val="Times New Roman"/>
        <charset val="134"/>
      </rPr>
      <t xml:space="preserve">100%
</t>
    </r>
    <r>
      <rPr>
        <sz val="11"/>
        <rFont val="宋体"/>
        <charset val="134"/>
      </rPr>
      <t>效益指标：</t>
    </r>
    <r>
      <rPr>
        <sz val="11"/>
        <rFont val="Times New Roman"/>
        <charset val="134"/>
      </rPr>
      <t xml:space="preserve">
1.</t>
    </r>
    <r>
      <rPr>
        <sz val="11"/>
        <rFont val="宋体"/>
        <charset val="134"/>
      </rPr>
      <t>提升学校办学水平（中长期）</t>
    </r>
    <r>
      <rPr>
        <sz val="11"/>
        <rFont val="Times New Roman"/>
        <charset val="134"/>
      </rPr>
      <t xml:space="preserve">
2.</t>
    </r>
    <r>
      <rPr>
        <sz val="11"/>
        <rFont val="宋体"/>
        <charset val="134"/>
      </rPr>
      <t>改善学校设施设备（中长期）</t>
    </r>
    <r>
      <rPr>
        <sz val="11"/>
        <rFont val="Times New Roman"/>
        <charset val="134"/>
      </rPr>
      <t xml:space="preserve">
3.</t>
    </r>
    <r>
      <rPr>
        <sz val="11"/>
        <rFont val="宋体"/>
        <charset val="134"/>
      </rPr>
      <t>受益师生人数</t>
    </r>
    <r>
      <rPr>
        <sz val="11"/>
        <rFont val="Times New Roman"/>
        <charset val="134"/>
      </rPr>
      <t>≥3300</t>
    </r>
    <r>
      <rPr>
        <sz val="11"/>
        <rFont val="宋体"/>
        <charset val="134"/>
      </rPr>
      <t>人</t>
    </r>
    <r>
      <rPr>
        <sz val="11"/>
        <rFont val="Times New Roman"/>
        <charset val="134"/>
      </rPr>
      <t xml:space="preserve">
</t>
    </r>
    <r>
      <rPr>
        <sz val="11"/>
        <rFont val="宋体"/>
        <charset val="134"/>
      </rPr>
      <t>满意度指标：</t>
    </r>
    <r>
      <rPr>
        <sz val="11"/>
        <rFont val="Times New Roman"/>
        <charset val="134"/>
      </rPr>
      <t xml:space="preserve">
1.</t>
    </r>
    <r>
      <rPr>
        <sz val="11"/>
        <rFont val="宋体"/>
        <charset val="134"/>
      </rPr>
      <t>受益对象满意度</t>
    </r>
    <r>
      <rPr>
        <sz val="11"/>
        <rFont val="Times New Roman"/>
        <charset val="134"/>
      </rPr>
      <t>≥96%</t>
    </r>
  </si>
  <si>
    <r>
      <rPr>
        <b/>
        <sz val="11"/>
        <rFont val="宋体"/>
        <charset val="134"/>
      </rPr>
      <t>红寺堡区职业技术学校组团式帮扶综合能力提升项目</t>
    </r>
    <r>
      <rPr>
        <sz val="11"/>
        <rFont val="宋体"/>
        <charset val="134"/>
      </rPr>
      <t>。</t>
    </r>
    <r>
      <rPr>
        <b/>
        <sz val="11"/>
        <rFont val="宋体"/>
        <charset val="134"/>
      </rPr>
      <t>一是</t>
    </r>
    <r>
      <rPr>
        <sz val="11"/>
        <rFont val="宋体"/>
        <charset val="134"/>
      </rPr>
      <t>建设植物嫁接技能大赛综合实训工作台；</t>
    </r>
    <r>
      <rPr>
        <b/>
        <sz val="11"/>
        <rFont val="宋体"/>
        <charset val="134"/>
      </rPr>
      <t>二是</t>
    </r>
    <r>
      <rPr>
        <sz val="11"/>
        <rFont val="宋体"/>
        <charset val="134"/>
      </rPr>
      <t>购置新能源汽车实训设备；</t>
    </r>
    <r>
      <rPr>
        <b/>
        <sz val="11"/>
        <rFont val="宋体"/>
        <charset val="134"/>
      </rPr>
      <t>三是</t>
    </r>
    <r>
      <rPr>
        <sz val="11"/>
        <rFont val="宋体"/>
        <charset val="134"/>
      </rPr>
      <t>增补产品数字化设计与开发设备；四是开展教师综合素质能力提升培训项目。</t>
    </r>
  </si>
  <si>
    <t>职业技术学校</t>
  </si>
  <si>
    <t>教育局   （职业技术学校）</t>
  </si>
  <si>
    <t>红寺堡区职业技术学校师生</t>
  </si>
  <si>
    <t>1.项目实施为当地进城务工农民工带来就近打工机会，增加农民工资性收入，带动农村经济发展。
2.服务红寺堡新能源产业升级，填补移民安置区新源能汽车维修难，增加就业的机会。
3.组团式帮扶教师培训学习，将有效提高职业技术学校教师队伍专业能力和管理水平，为当地广大移民子弟提供优质的教学服务。</t>
  </si>
  <si>
    <t>产出指标：
1.建设植物嫁接综合实训工作台1个
2.建设新能源汽车实训室1个
3.教师培训≥30人次
4项目验收合格率≥100%
5.是否有效推进乡村振兴（是）
效益指标：
1受益学生≥300人
2.受益人口满意度≥95%</t>
  </si>
  <si>
    <t>四、闽宁示范村巩固提升类（项目1个，资金905.8万元）</t>
  </si>
  <si>
    <t>红寺堡区2025年闽宁示范村巩固提升项目</t>
  </si>
  <si>
    <r>
      <t>共涉及4个行政村，</t>
    </r>
    <r>
      <rPr>
        <b/>
        <sz val="11"/>
        <rFont val="宋体"/>
        <charset val="134"/>
      </rPr>
      <t>一是</t>
    </r>
    <r>
      <rPr>
        <sz val="11"/>
        <rFont val="宋体"/>
        <charset val="134"/>
      </rPr>
      <t>在龙源村养殖场（羊）北侧新建饲草料棚，总建筑面积599.28平方米，配套室内电气安装工程、室外电气外网铺设安装、入场道路硬化118米、场地硬化3526.84平方米、土方平整、设备购置等，对村内道路两侧安装波形防护栏等基础配套设施建设。</t>
    </r>
    <r>
      <rPr>
        <b/>
        <sz val="11"/>
        <rFont val="宋体"/>
        <charset val="134"/>
      </rPr>
      <t>二是</t>
    </r>
    <r>
      <rPr>
        <sz val="11"/>
        <rFont val="宋体"/>
        <charset val="134"/>
      </rPr>
      <t>对朝阳村富康组内破损混凝土巷道进行病害处置、路面积水处理、安装混凝土树池、农户分散式黄花菜晾晒场硬化、安装道路标志标识牌及减速带；对朝阳组0.32公里破损巷道进行病害处置（罩油）、路面积水处理、安装混凝土道牙、路肩加固、安装道路标志标识牌及减速带等。</t>
    </r>
    <r>
      <rPr>
        <b/>
        <sz val="11"/>
        <rFont val="宋体"/>
        <charset val="134"/>
      </rPr>
      <t>三是</t>
    </r>
    <r>
      <rPr>
        <sz val="11"/>
        <rFont val="宋体"/>
        <charset val="134"/>
      </rPr>
      <t>对沙泉村内0.962公里破损巷道进行病害处置、路肩加固、垃圾堆放点安装安全防护围挡、安装道路标志标识牌及减速带等配套设施建设。</t>
    </r>
    <r>
      <rPr>
        <b/>
        <sz val="11"/>
        <rFont val="宋体"/>
        <charset val="134"/>
      </rPr>
      <t>四是</t>
    </r>
    <r>
      <rPr>
        <sz val="11"/>
        <rFont val="宋体"/>
        <charset val="134"/>
      </rPr>
      <t>太阳山镇兴民村日光温室建设，新建5栋日光温室，总建筑面积11545.2平方米，主体包括土建工程、室内给水管道安装工程、电气安装工程、室外给水及电气外网及配套设施安装、生产路铺设936平方米、室外场地平整26547.59平方米、新建蓄水池及泵房等配套设施。</t>
    </r>
  </si>
  <si>
    <t>龙源村    朝阳村    沙泉村    兴民村</t>
  </si>
  <si>
    <r>
      <rPr>
        <sz val="11"/>
        <rFont val="宋体"/>
        <charset val="134"/>
      </rPr>
      <t>2025年4月</t>
    </r>
    <r>
      <rPr>
        <sz val="11"/>
        <rFont val="Times New Roman"/>
        <charset val="134"/>
      </rPr>
      <t>-2025</t>
    </r>
    <r>
      <rPr>
        <sz val="11"/>
        <rFont val="宋体"/>
        <charset val="134"/>
      </rPr>
      <t>年11月</t>
    </r>
  </si>
  <si>
    <t>朝阳村、沙泉村、龙源村、兴民等村150户600人</t>
  </si>
  <si>
    <t>1.朝阳村和沙泉村巩固提升后，可进一步完善村庄基础设施，提升当地村民幸福感和获得感。                                2.龙源村饲草料集中堆放点可带动龙源村农户发展肉羊养殖，同时能带动龙源村15户60人增收，农民户均增收4000元以上。      3.日光温室通过“企业+合作社+农户”方式运营，村集体收取固定分红，企业提供技术，提高水资源利用率，提升土地种植产出率，增加蔬菜农产品供给，促进群众增收。</t>
  </si>
  <si>
    <t>产出指标：
1.完成闽宁示范村巩固提升4个
2.当年资金支出率100%
3.工程按期完成率100%
4.闽宁资金投入≤905.8万元
效益指标：                                                                                                                                                                                                                                                                                                                                                                                                                  1.促进龙源村、朝阳村、沙泉村、兴民村群众及村集体收入增收显著                                                                                                                                                                                                                                                                                                                                                                                 2.改善龙源村、朝阳村、沙泉村、兴民村群众生活条件显著改善                                                                                                                                                                                                                                                                                                                                                                                                       3.完善村庄安全防护体系，改善农村人居环境质量显著                                                                                                                                                                                                                                                                                                                                                                                                    
满意度指标：
1.龙源村、朝阳村、沙泉村、兴民村群众满意度≥95%。</t>
  </si>
  <si>
    <t>结余资金140.797695万元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</si>
</sst>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5">
    <font>
      <sz val="12"/>
      <name val="宋体"/>
      <charset val="134"/>
    </font>
    <font>
      <sz val="11"/>
      <name val="宋体"/>
      <charset val="134"/>
      <scheme val="minor"/>
    </font>
    <font>
      <b/>
      <sz val="11"/>
      <name val="宋体"/>
      <charset val="134"/>
      <scheme val="minor"/>
    </font>
    <font>
      <sz val="11"/>
      <name val="Times New Roman"/>
      <charset val="134"/>
    </font>
    <font>
      <b/>
      <sz val="11"/>
      <name val="Times New Roman"/>
      <charset val="134"/>
    </font>
    <font>
      <sz val="12"/>
      <name val="Times New Roman"/>
      <charset val="134"/>
    </font>
    <font>
      <sz val="24"/>
      <name val="方正小标宋简体"/>
      <charset val="0"/>
    </font>
    <font>
      <b/>
      <sz val="12"/>
      <name val="宋体"/>
      <charset val="134"/>
    </font>
    <font>
      <b/>
      <sz val="12"/>
      <name val="Times New Roman"/>
      <charset val="134"/>
    </font>
    <font>
      <b/>
      <sz val="16"/>
      <name val="黑体"/>
      <charset val="134"/>
    </font>
    <font>
      <b/>
      <sz val="16"/>
      <name val="Times New Roman"/>
      <charset val="134"/>
    </font>
    <font>
      <sz val="11"/>
      <name val="宋体"/>
      <charset val="134"/>
    </font>
    <font>
      <b/>
      <sz val="11"/>
      <name val="宋体"/>
      <charset val="134"/>
    </font>
    <font>
      <sz val="22"/>
      <name val="方正小标宋简体"/>
      <charset val="134"/>
    </font>
    <font>
      <sz val="16"/>
      <name val="黑体"/>
      <charset val="134"/>
    </font>
    <font>
      <sz val="11"/>
      <name val="宋体"/>
      <charset val="0"/>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3" borderId="11" applyNumberFormat="0" applyAlignment="0" applyProtection="0">
      <alignment vertical="center"/>
    </xf>
    <xf numFmtId="0" fontId="25" fillId="4" borderId="12" applyNumberFormat="0" applyAlignment="0" applyProtection="0">
      <alignment vertical="center"/>
    </xf>
    <xf numFmtId="0" fontId="26" fillId="4" borderId="11" applyNumberFormat="0" applyAlignment="0" applyProtection="0">
      <alignment vertical="center"/>
    </xf>
    <xf numFmtId="0" fontId="27" fillId="5"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4" fillId="0" borderId="0">
      <alignment vertical="center"/>
    </xf>
    <xf numFmtId="0" fontId="0" fillId="0" borderId="0">
      <protection locked="0"/>
    </xf>
  </cellStyleXfs>
  <cellXfs count="50">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pplyProtection="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1"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0" xfId="0" applyFont="1" applyFill="1" applyAlignment="1">
      <alignment horizontal="justify" vertical="center"/>
    </xf>
    <xf numFmtId="176" fontId="2" fillId="0" borderId="1"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horizontal="center" vertical="center" wrapText="1"/>
    </xf>
    <xf numFmtId="176"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4" fillId="0" borderId="1" xfId="0"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_通达工程西部计划2003-11-20_计划空白表"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5"/>
  <sheetViews>
    <sheetView tabSelected="1" zoomScale="80" zoomScaleNormal="80" topLeftCell="D1" workbookViewId="0">
      <selection activeCell="H24" sqref="H24"/>
    </sheetView>
  </sheetViews>
  <sheetFormatPr defaultColWidth="9" defaultRowHeight="15.75"/>
  <cols>
    <col min="1" max="1" width="4.74166666666667" style="6" customWidth="1"/>
    <col min="2" max="2" width="11.625" style="1" customWidth="1"/>
    <col min="3" max="3" width="14.5" style="1" customWidth="1"/>
    <col min="4" max="4" width="7.125" style="1" customWidth="1"/>
    <col min="5" max="5" width="78.125" style="7" customWidth="1"/>
    <col min="6" max="6" width="10.4666666666667" style="1" customWidth="1"/>
    <col min="7" max="7" width="10.4333333333333" style="7" customWidth="1"/>
    <col min="8" max="8" width="11.875" style="1" customWidth="1"/>
    <col min="9" max="9" width="9.64166666666667" style="1" customWidth="1"/>
    <col min="10" max="10" width="10.775" style="1" customWidth="1"/>
    <col min="11" max="13" width="6.4" style="1" customWidth="1"/>
    <col min="14" max="14" width="10.775" style="1" customWidth="1"/>
    <col min="15" max="16" width="5.89166666666667" style="1" customWidth="1"/>
    <col min="17" max="17" width="8.39166666666667" style="1" customWidth="1"/>
    <col min="18" max="18" width="10.375" style="1" customWidth="1"/>
    <col min="19" max="19" width="36.5666666666667" style="7" customWidth="1"/>
    <col min="20" max="20" width="27.65" style="7" customWidth="1"/>
    <col min="21" max="21" width="9" style="1"/>
    <col min="22" max="23" width="12.625" style="1"/>
    <col min="24" max="16384" width="9" style="1"/>
  </cols>
  <sheetData>
    <row r="1" s="1" customFormat="1" ht="40" customHeight="1" spans="1:21">
      <c r="A1" s="8" t="s">
        <v>0</v>
      </c>
      <c r="B1" s="8"/>
      <c r="C1" s="8"/>
      <c r="D1" s="8"/>
      <c r="E1" s="8"/>
      <c r="F1" s="8"/>
      <c r="G1" s="8"/>
      <c r="H1" s="8"/>
      <c r="I1" s="8"/>
      <c r="J1" s="8"/>
      <c r="K1" s="8"/>
      <c r="L1" s="8"/>
      <c r="M1" s="8"/>
      <c r="N1" s="8"/>
      <c r="O1" s="8"/>
      <c r="P1" s="8"/>
      <c r="Q1" s="8"/>
      <c r="R1" s="8"/>
      <c r="S1" s="8"/>
      <c r="T1" s="8"/>
      <c r="U1" s="8"/>
    </row>
    <row r="2" s="1" customFormat="1" ht="12" customHeight="1" spans="1:21">
      <c r="A2" s="9" t="s">
        <v>1</v>
      </c>
      <c r="B2" s="10" t="s">
        <v>2</v>
      </c>
      <c r="C2" s="10" t="s">
        <v>3</v>
      </c>
      <c r="D2" s="10" t="s">
        <v>4</v>
      </c>
      <c r="E2" s="10" t="s">
        <v>5</v>
      </c>
      <c r="F2" s="10" t="s">
        <v>6</v>
      </c>
      <c r="G2" s="10" t="s">
        <v>7</v>
      </c>
      <c r="H2" s="10" t="s">
        <v>8</v>
      </c>
      <c r="I2" s="10" t="s">
        <v>9</v>
      </c>
      <c r="J2" s="10"/>
      <c r="K2" s="10"/>
      <c r="L2" s="10"/>
      <c r="M2" s="10"/>
      <c r="N2" s="10"/>
      <c r="O2" s="10"/>
      <c r="P2" s="10"/>
      <c r="Q2" s="10"/>
      <c r="R2" s="10" t="s">
        <v>10</v>
      </c>
      <c r="S2" s="10" t="s">
        <v>11</v>
      </c>
      <c r="T2" s="10" t="s">
        <v>12</v>
      </c>
      <c r="U2" s="41" t="s">
        <v>13</v>
      </c>
    </row>
    <row r="3" s="1" customFormat="1" ht="20" customHeight="1" spans="1:21">
      <c r="A3" s="11"/>
      <c r="B3" s="10"/>
      <c r="C3" s="10"/>
      <c r="D3" s="10"/>
      <c r="E3" s="10"/>
      <c r="F3" s="10"/>
      <c r="G3" s="10"/>
      <c r="H3" s="10"/>
      <c r="I3" s="10"/>
      <c r="J3" s="10"/>
      <c r="K3" s="10"/>
      <c r="L3" s="10"/>
      <c r="M3" s="10"/>
      <c r="N3" s="10"/>
      <c r="O3" s="10"/>
      <c r="P3" s="10"/>
      <c r="Q3" s="10"/>
      <c r="R3" s="10"/>
      <c r="S3" s="10"/>
      <c r="T3" s="10"/>
      <c r="U3" s="42"/>
    </row>
    <row r="4" s="1" customFormat="1" ht="57" customHeight="1" spans="1:21">
      <c r="A4" s="11"/>
      <c r="B4" s="10"/>
      <c r="C4" s="10"/>
      <c r="D4" s="10"/>
      <c r="E4" s="10"/>
      <c r="F4" s="10"/>
      <c r="G4" s="10"/>
      <c r="H4" s="10"/>
      <c r="I4" s="10" t="s">
        <v>14</v>
      </c>
      <c r="J4" s="10" t="s">
        <v>15</v>
      </c>
      <c r="K4" s="10"/>
      <c r="L4" s="10"/>
      <c r="M4" s="10"/>
      <c r="N4" s="10" t="s">
        <v>16</v>
      </c>
      <c r="O4" s="10" t="s">
        <v>17</v>
      </c>
      <c r="P4" s="10" t="s">
        <v>18</v>
      </c>
      <c r="Q4" s="10" t="s">
        <v>19</v>
      </c>
      <c r="R4" s="10"/>
      <c r="S4" s="10"/>
      <c r="T4" s="10"/>
      <c r="U4" s="42"/>
    </row>
    <row r="5" s="2" customFormat="1" ht="22" customHeight="1" spans="1:21">
      <c r="A5" s="12"/>
      <c r="B5" s="13"/>
      <c r="C5" s="13"/>
      <c r="D5" s="13"/>
      <c r="E5" s="13"/>
      <c r="F5" s="13"/>
      <c r="G5" s="13"/>
      <c r="H5" s="13"/>
      <c r="I5" s="13"/>
      <c r="J5" s="13" t="s">
        <v>20</v>
      </c>
      <c r="K5" s="13" t="s">
        <v>21</v>
      </c>
      <c r="L5" s="13" t="s">
        <v>22</v>
      </c>
      <c r="M5" s="13" t="s">
        <v>23</v>
      </c>
      <c r="N5" s="13"/>
      <c r="O5" s="13"/>
      <c r="P5" s="13"/>
      <c r="Q5" s="13"/>
      <c r="R5" s="13"/>
      <c r="S5" s="13"/>
      <c r="T5" s="13"/>
      <c r="U5" s="43"/>
    </row>
    <row r="6" s="2" customFormat="1" ht="22" customHeight="1" spans="1:21">
      <c r="A6" s="14" t="s">
        <v>24</v>
      </c>
      <c r="B6" s="15"/>
      <c r="C6" s="13"/>
      <c r="D6" s="13"/>
      <c r="E6" s="13"/>
      <c r="F6" s="13"/>
      <c r="G6" s="13"/>
      <c r="H6" s="13"/>
      <c r="I6" s="34">
        <f>I9+I11+I13+I14+I16+I20+I21+I22+I18+I24+I10</f>
        <v>6805.377695</v>
      </c>
      <c r="J6" s="34">
        <f t="shared" ref="J6:Q6" si="0">J9+J11+J13+J14+J16+J20+J21+J22+J18+J24+J10</f>
        <v>1347.68</v>
      </c>
      <c r="K6" s="35">
        <f t="shared" si="0"/>
        <v>1962</v>
      </c>
      <c r="L6" s="34">
        <f t="shared" si="0"/>
        <v>0</v>
      </c>
      <c r="M6" s="34">
        <f t="shared" si="0"/>
        <v>0</v>
      </c>
      <c r="N6" s="34">
        <f t="shared" si="0"/>
        <v>10197.057695</v>
      </c>
      <c r="O6" s="34">
        <f t="shared" si="0"/>
        <v>0</v>
      </c>
      <c r="P6" s="34">
        <f t="shared" si="0"/>
        <v>0</v>
      </c>
      <c r="Q6" s="34">
        <f t="shared" si="0"/>
        <v>82</v>
      </c>
      <c r="R6" s="13"/>
      <c r="S6" s="13"/>
      <c r="T6" s="13"/>
      <c r="U6" s="43"/>
    </row>
    <row r="7" s="3" customFormat="1" ht="31" customHeight="1" spans="1:21">
      <c r="A7" s="16" t="s">
        <v>25</v>
      </c>
      <c r="B7" s="17"/>
      <c r="C7" s="17"/>
      <c r="D7" s="17"/>
      <c r="E7" s="17"/>
      <c r="F7" s="17"/>
      <c r="G7" s="17"/>
      <c r="H7" s="17"/>
      <c r="I7" s="17"/>
      <c r="J7" s="17"/>
      <c r="K7" s="17"/>
      <c r="L7" s="17"/>
      <c r="M7" s="17"/>
      <c r="N7" s="17"/>
      <c r="O7" s="17"/>
      <c r="P7" s="17"/>
      <c r="Q7" s="17"/>
      <c r="R7" s="17"/>
      <c r="S7" s="17"/>
      <c r="T7" s="17"/>
      <c r="U7" s="10"/>
    </row>
    <row r="8" s="3" customFormat="1" ht="31" customHeight="1" spans="1:21">
      <c r="A8" s="16" t="s">
        <v>26</v>
      </c>
      <c r="B8" s="16"/>
      <c r="C8" s="16"/>
      <c r="D8" s="16"/>
      <c r="E8" s="16"/>
      <c r="F8" s="16"/>
      <c r="G8" s="16"/>
      <c r="H8" s="16"/>
      <c r="I8" s="16"/>
      <c r="J8" s="16"/>
      <c r="K8" s="16"/>
      <c r="L8" s="16"/>
      <c r="M8" s="16"/>
      <c r="N8" s="16"/>
      <c r="O8" s="16"/>
      <c r="P8" s="16"/>
      <c r="Q8" s="16"/>
      <c r="R8" s="16"/>
      <c r="S8" s="16"/>
      <c r="T8" s="16"/>
      <c r="U8" s="10"/>
    </row>
    <row r="9" s="1" customFormat="1" ht="285" customHeight="1" spans="1:21">
      <c r="A9" s="18">
        <v>1</v>
      </c>
      <c r="B9" s="19" t="s">
        <v>27</v>
      </c>
      <c r="C9" s="19" t="s">
        <v>28</v>
      </c>
      <c r="D9" s="19" t="s">
        <v>29</v>
      </c>
      <c r="E9" s="20" t="s">
        <v>30</v>
      </c>
      <c r="F9" s="19" t="s">
        <v>31</v>
      </c>
      <c r="G9" s="19" t="s">
        <v>32</v>
      </c>
      <c r="H9" s="19" t="s">
        <v>33</v>
      </c>
      <c r="I9" s="36">
        <v>2000</v>
      </c>
      <c r="J9" s="36">
        <v>1000</v>
      </c>
      <c r="K9" s="36"/>
      <c r="L9" s="36"/>
      <c r="M9" s="36"/>
      <c r="N9" s="36">
        <f>Q9+I9+J9</f>
        <v>3000</v>
      </c>
      <c r="O9" s="19"/>
      <c r="P9" s="19"/>
      <c r="Q9" s="19"/>
      <c r="R9" s="44" t="s">
        <v>34</v>
      </c>
      <c r="S9" s="45" t="s">
        <v>35</v>
      </c>
      <c r="T9" s="45" t="s">
        <v>36</v>
      </c>
      <c r="U9" s="44"/>
    </row>
    <row r="10" s="1" customFormat="1" ht="277" customHeight="1" spans="1:21">
      <c r="A10" s="21"/>
      <c r="B10" s="19"/>
      <c r="C10" s="19"/>
      <c r="D10" s="19"/>
      <c r="E10" s="20" t="s">
        <v>37</v>
      </c>
      <c r="F10" s="19" t="s">
        <v>38</v>
      </c>
      <c r="G10" s="19"/>
      <c r="H10" s="19" t="s">
        <v>39</v>
      </c>
      <c r="I10" s="36">
        <v>1500</v>
      </c>
      <c r="J10" s="36">
        <v>347.68</v>
      </c>
      <c r="K10" s="37">
        <v>1962</v>
      </c>
      <c r="L10" s="36"/>
      <c r="M10" s="36"/>
      <c r="N10" s="36">
        <f>Q10+I10+J10+K10</f>
        <v>3809.68</v>
      </c>
      <c r="O10" s="19"/>
      <c r="P10" s="19"/>
      <c r="Q10" s="19"/>
      <c r="R10" s="44" t="s">
        <v>40</v>
      </c>
      <c r="S10" s="45" t="s">
        <v>41</v>
      </c>
      <c r="T10" s="45" t="s">
        <v>42</v>
      </c>
      <c r="U10" s="44"/>
    </row>
    <row r="11" s="1" customFormat="1" ht="276" customHeight="1" spans="1:21">
      <c r="A11" s="22"/>
      <c r="B11" s="19"/>
      <c r="C11" s="19"/>
      <c r="D11" s="19"/>
      <c r="E11" s="20" t="s">
        <v>43</v>
      </c>
      <c r="F11" s="19" t="s">
        <v>44</v>
      </c>
      <c r="G11" s="19"/>
      <c r="H11" s="19" t="s">
        <v>45</v>
      </c>
      <c r="I11" s="19">
        <v>380</v>
      </c>
      <c r="J11" s="19"/>
      <c r="K11" s="19"/>
      <c r="L11" s="19"/>
      <c r="M11" s="19"/>
      <c r="N11" s="19">
        <f>I11+Q11</f>
        <v>412</v>
      </c>
      <c r="O11" s="19"/>
      <c r="P11" s="19"/>
      <c r="Q11" s="19">
        <v>32</v>
      </c>
      <c r="R11" s="44" t="s">
        <v>46</v>
      </c>
      <c r="S11" s="45" t="s">
        <v>47</v>
      </c>
      <c r="T11" s="44" t="s">
        <v>48</v>
      </c>
      <c r="U11" s="44"/>
    </row>
    <row r="12" s="3" customFormat="1" ht="37" customHeight="1" spans="1:21">
      <c r="A12" s="16" t="s">
        <v>49</v>
      </c>
      <c r="B12" s="16"/>
      <c r="C12" s="16"/>
      <c r="D12" s="16"/>
      <c r="E12" s="16"/>
      <c r="F12" s="16"/>
      <c r="G12" s="16"/>
      <c r="H12" s="16"/>
      <c r="I12" s="16"/>
      <c r="J12" s="16"/>
      <c r="K12" s="16"/>
      <c r="L12" s="16"/>
      <c r="M12" s="16"/>
      <c r="N12" s="16"/>
      <c r="O12" s="16"/>
      <c r="P12" s="16"/>
      <c r="Q12" s="16"/>
      <c r="R12" s="16"/>
      <c r="S12" s="16"/>
      <c r="T12" s="16"/>
      <c r="U12" s="10"/>
    </row>
    <row r="13" s="1" customFormat="1" ht="255" customHeight="1" spans="1:21">
      <c r="A13" s="23">
        <v>2</v>
      </c>
      <c r="B13" s="23" t="s">
        <v>27</v>
      </c>
      <c r="C13" s="23" t="s">
        <v>50</v>
      </c>
      <c r="D13" s="23" t="s">
        <v>29</v>
      </c>
      <c r="E13" s="24" t="s">
        <v>51</v>
      </c>
      <c r="F13" s="23" t="s">
        <v>52</v>
      </c>
      <c r="G13" s="23" t="s">
        <v>32</v>
      </c>
      <c r="H13" s="25" t="s">
        <v>53</v>
      </c>
      <c r="I13" s="25">
        <v>200</v>
      </c>
      <c r="J13" s="38"/>
      <c r="K13" s="38"/>
      <c r="L13" s="38"/>
      <c r="M13" s="38"/>
      <c r="N13" s="25">
        <v>200</v>
      </c>
      <c r="O13" s="38"/>
      <c r="P13" s="38"/>
      <c r="Q13" s="38"/>
      <c r="R13" s="46" t="s">
        <v>54</v>
      </c>
      <c r="S13" s="45" t="s">
        <v>55</v>
      </c>
      <c r="T13" s="45" t="s">
        <v>56</v>
      </c>
      <c r="U13" s="38"/>
    </row>
    <row r="14" s="1" customFormat="1" ht="363" customHeight="1" spans="1:21">
      <c r="A14" s="26"/>
      <c r="B14" s="26"/>
      <c r="C14" s="26"/>
      <c r="D14" s="26"/>
      <c r="E14" s="24" t="s">
        <v>57</v>
      </c>
      <c r="F14" s="26"/>
      <c r="G14" s="26"/>
      <c r="H14" s="25" t="s">
        <v>58</v>
      </c>
      <c r="I14" s="25">
        <v>400</v>
      </c>
      <c r="J14" s="38"/>
      <c r="K14" s="38"/>
      <c r="L14" s="38"/>
      <c r="M14" s="38"/>
      <c r="N14" s="25">
        <v>400</v>
      </c>
      <c r="O14" s="38"/>
      <c r="P14" s="38"/>
      <c r="Q14" s="38"/>
      <c r="R14" s="19" t="s">
        <v>59</v>
      </c>
      <c r="S14" s="45" t="s">
        <v>60</v>
      </c>
      <c r="T14" s="45" t="s">
        <v>61</v>
      </c>
      <c r="U14" s="38"/>
    </row>
    <row r="15" s="3" customFormat="1" ht="66" customHeight="1" spans="1:21">
      <c r="A15" s="16" t="s">
        <v>62</v>
      </c>
      <c r="B15" s="16"/>
      <c r="C15" s="16"/>
      <c r="D15" s="16"/>
      <c r="E15" s="16"/>
      <c r="F15" s="16"/>
      <c r="G15" s="16"/>
      <c r="H15" s="16"/>
      <c r="I15" s="16"/>
      <c r="J15" s="16"/>
      <c r="K15" s="16"/>
      <c r="L15" s="16"/>
      <c r="M15" s="16"/>
      <c r="N15" s="16"/>
      <c r="O15" s="16"/>
      <c r="P15" s="16"/>
      <c r="Q15" s="16"/>
      <c r="R15" s="16"/>
      <c r="S15" s="16"/>
      <c r="T15" s="16"/>
      <c r="U15" s="10"/>
    </row>
    <row r="16" s="4" customFormat="1" ht="409" customHeight="1" spans="1:21">
      <c r="A16" s="23">
        <v>3</v>
      </c>
      <c r="B16" s="23" t="s">
        <v>27</v>
      </c>
      <c r="C16" s="25" t="s">
        <v>63</v>
      </c>
      <c r="D16" s="25" t="s">
        <v>29</v>
      </c>
      <c r="E16" s="27" t="s">
        <v>64</v>
      </c>
      <c r="F16" s="25" t="s">
        <v>27</v>
      </c>
      <c r="G16" s="25" t="s">
        <v>65</v>
      </c>
      <c r="H16" s="25" t="s">
        <v>66</v>
      </c>
      <c r="I16" s="25">
        <v>384.58</v>
      </c>
      <c r="J16" s="25"/>
      <c r="K16" s="25"/>
      <c r="L16" s="25"/>
      <c r="M16" s="25"/>
      <c r="N16" s="25">
        <v>384.58</v>
      </c>
      <c r="O16" s="25"/>
      <c r="P16" s="25"/>
      <c r="Q16" s="25"/>
      <c r="R16" s="25" t="s">
        <v>67</v>
      </c>
      <c r="S16" s="29" t="s">
        <v>68</v>
      </c>
      <c r="T16" s="29" t="s">
        <v>69</v>
      </c>
      <c r="U16" s="23" t="s">
        <v>70</v>
      </c>
    </row>
    <row r="17" s="5" customFormat="1" ht="41" customHeight="1" spans="1:21">
      <c r="A17" s="16" t="s">
        <v>71</v>
      </c>
      <c r="B17" s="16"/>
      <c r="C17" s="16"/>
      <c r="D17" s="16"/>
      <c r="E17" s="16"/>
      <c r="F17" s="16"/>
      <c r="G17" s="16"/>
      <c r="H17" s="16"/>
      <c r="I17" s="16"/>
      <c r="J17" s="16"/>
      <c r="K17" s="16"/>
      <c r="L17" s="16"/>
      <c r="M17" s="16"/>
      <c r="N17" s="16"/>
      <c r="O17" s="16"/>
      <c r="P17" s="16"/>
      <c r="Q17" s="16"/>
      <c r="R17" s="16"/>
      <c r="S17" s="16"/>
      <c r="T17" s="16"/>
      <c r="U17" s="47"/>
    </row>
    <row r="18" s="4" customFormat="1" ht="215" customHeight="1" spans="1:21">
      <c r="A18" s="28">
        <v>4</v>
      </c>
      <c r="B18" s="22" t="s">
        <v>27</v>
      </c>
      <c r="C18" s="26" t="s">
        <v>72</v>
      </c>
      <c r="D18" s="26" t="s">
        <v>29</v>
      </c>
      <c r="E18" s="29" t="s">
        <v>73</v>
      </c>
      <c r="F18" s="25" t="s">
        <v>27</v>
      </c>
      <c r="G18" s="30" t="s">
        <v>74</v>
      </c>
      <c r="H18" s="25" t="s">
        <v>75</v>
      </c>
      <c r="I18" s="32">
        <v>100</v>
      </c>
      <c r="J18" s="32"/>
      <c r="K18" s="32"/>
      <c r="L18" s="32"/>
      <c r="M18" s="32"/>
      <c r="N18" s="32">
        <v>100</v>
      </c>
      <c r="O18" s="32"/>
      <c r="P18" s="32"/>
      <c r="Q18" s="32"/>
      <c r="R18" s="48" t="s">
        <v>76</v>
      </c>
      <c r="S18" s="48" t="s">
        <v>77</v>
      </c>
      <c r="T18" s="48" t="s">
        <v>78</v>
      </c>
      <c r="U18" s="49"/>
    </row>
    <row r="19" s="5" customFormat="1" ht="56" customHeight="1" spans="1:21">
      <c r="A19" s="16" t="s">
        <v>79</v>
      </c>
      <c r="B19" s="16"/>
      <c r="C19" s="16"/>
      <c r="D19" s="16"/>
      <c r="E19" s="16"/>
      <c r="F19" s="16"/>
      <c r="G19" s="16"/>
      <c r="H19" s="16"/>
      <c r="I19" s="16"/>
      <c r="J19" s="16"/>
      <c r="K19" s="16"/>
      <c r="L19" s="16"/>
      <c r="M19" s="16"/>
      <c r="N19" s="16"/>
      <c r="O19" s="16"/>
      <c r="P19" s="16"/>
      <c r="Q19" s="16"/>
      <c r="R19" s="16"/>
      <c r="S19" s="16"/>
      <c r="T19" s="16"/>
      <c r="U19" s="47"/>
    </row>
    <row r="20" s="4" customFormat="1" ht="253" customHeight="1" spans="1:21">
      <c r="A20" s="31">
        <v>5</v>
      </c>
      <c r="B20" s="19" t="s">
        <v>27</v>
      </c>
      <c r="C20" s="32" t="s">
        <v>80</v>
      </c>
      <c r="D20" s="25" t="s">
        <v>29</v>
      </c>
      <c r="E20" s="27" t="s">
        <v>81</v>
      </c>
      <c r="F20" s="32" t="s">
        <v>82</v>
      </c>
      <c r="G20" s="31" t="s">
        <v>83</v>
      </c>
      <c r="H20" s="25" t="s">
        <v>84</v>
      </c>
      <c r="I20" s="32">
        <v>500</v>
      </c>
      <c r="J20" s="39"/>
      <c r="K20" s="39"/>
      <c r="L20" s="39"/>
      <c r="M20" s="39"/>
      <c r="N20" s="32">
        <v>500</v>
      </c>
      <c r="O20" s="39"/>
      <c r="P20" s="39"/>
      <c r="Q20" s="39"/>
      <c r="R20" s="48" t="s">
        <v>85</v>
      </c>
      <c r="S20" s="49" t="s">
        <v>86</v>
      </c>
      <c r="T20" s="29" t="s">
        <v>87</v>
      </c>
      <c r="U20" s="49"/>
    </row>
    <row r="21" s="4" customFormat="1" ht="225" customHeight="1" spans="1:21">
      <c r="A21" s="31"/>
      <c r="B21" s="19"/>
      <c r="C21" s="32"/>
      <c r="D21" s="25"/>
      <c r="E21" s="27" t="s">
        <v>88</v>
      </c>
      <c r="F21" s="25" t="s">
        <v>89</v>
      </c>
      <c r="G21" s="31"/>
      <c r="H21" s="25" t="s">
        <v>90</v>
      </c>
      <c r="I21" s="32">
        <v>235</v>
      </c>
      <c r="J21" s="39"/>
      <c r="K21" s="39"/>
      <c r="L21" s="39"/>
      <c r="M21" s="39"/>
      <c r="N21" s="32">
        <v>235</v>
      </c>
      <c r="O21" s="39"/>
      <c r="P21" s="39"/>
      <c r="Q21" s="39"/>
      <c r="R21" s="48" t="s">
        <v>91</v>
      </c>
      <c r="S21" s="48" t="s">
        <v>92</v>
      </c>
      <c r="T21" s="29" t="s">
        <v>93</v>
      </c>
      <c r="U21" s="49"/>
    </row>
    <row r="22" s="4" customFormat="1" ht="162" customHeight="1" spans="1:21">
      <c r="A22" s="28"/>
      <c r="B22" s="19"/>
      <c r="C22" s="32"/>
      <c r="D22" s="25"/>
      <c r="E22" s="27" t="s">
        <v>94</v>
      </c>
      <c r="F22" s="25" t="s">
        <v>95</v>
      </c>
      <c r="G22" s="30"/>
      <c r="H22" s="25" t="s">
        <v>96</v>
      </c>
      <c r="I22" s="32">
        <v>200</v>
      </c>
      <c r="J22" s="32"/>
      <c r="K22" s="32"/>
      <c r="L22" s="32"/>
      <c r="M22" s="32"/>
      <c r="N22" s="32">
        <v>200</v>
      </c>
      <c r="O22" s="32"/>
      <c r="P22" s="32"/>
      <c r="Q22" s="32"/>
      <c r="R22" s="32" t="s">
        <v>97</v>
      </c>
      <c r="S22" s="48" t="s">
        <v>98</v>
      </c>
      <c r="T22" s="29" t="s">
        <v>99</v>
      </c>
      <c r="U22" s="49"/>
    </row>
    <row r="23" s="5" customFormat="1" ht="41" customHeight="1" spans="1:21">
      <c r="A23" s="16" t="s">
        <v>100</v>
      </c>
      <c r="B23" s="16"/>
      <c r="C23" s="16"/>
      <c r="D23" s="16"/>
      <c r="E23" s="16"/>
      <c r="F23" s="16"/>
      <c r="G23" s="16"/>
      <c r="H23" s="16"/>
      <c r="I23" s="16"/>
      <c r="J23" s="16"/>
      <c r="K23" s="16"/>
      <c r="L23" s="16"/>
      <c r="M23" s="16"/>
      <c r="N23" s="16"/>
      <c r="O23" s="16"/>
      <c r="P23" s="16"/>
      <c r="Q23" s="16"/>
      <c r="R23" s="16"/>
      <c r="S23" s="16"/>
      <c r="T23" s="16"/>
      <c r="U23" s="47"/>
    </row>
    <row r="24" s="1" customFormat="1" ht="247" customHeight="1" spans="1:21">
      <c r="A24" s="32">
        <v>6</v>
      </c>
      <c r="B24" s="19" t="s">
        <v>27</v>
      </c>
      <c r="C24" s="25" t="s">
        <v>101</v>
      </c>
      <c r="D24" s="25" t="s">
        <v>29</v>
      </c>
      <c r="E24" s="29" t="s">
        <v>102</v>
      </c>
      <c r="F24" s="25" t="s">
        <v>103</v>
      </c>
      <c r="G24" s="25" t="s">
        <v>104</v>
      </c>
      <c r="H24" s="25" t="s">
        <v>58</v>
      </c>
      <c r="I24" s="40">
        <v>905.797695</v>
      </c>
      <c r="J24" s="40"/>
      <c r="K24" s="40"/>
      <c r="L24" s="40"/>
      <c r="M24" s="40"/>
      <c r="N24" s="40">
        <f>I24+Q24</f>
        <v>955.797695</v>
      </c>
      <c r="O24" s="25"/>
      <c r="P24" s="25"/>
      <c r="Q24" s="25">
        <v>50</v>
      </c>
      <c r="R24" s="25" t="s">
        <v>105</v>
      </c>
      <c r="S24" s="29" t="s">
        <v>106</v>
      </c>
      <c r="T24" s="29" t="s">
        <v>107</v>
      </c>
      <c r="U24" s="44" t="s">
        <v>108</v>
      </c>
    </row>
    <row r="25" s="1" customFormat="1" ht="28.5" spans="1:20">
      <c r="A25" s="6"/>
      <c r="C25" s="33"/>
      <c r="E25" s="7"/>
      <c r="G25" s="7"/>
      <c r="S25" s="7"/>
      <c r="T25" s="7"/>
    </row>
  </sheetData>
  <autoFilter xmlns:etc="http://www.wps.cn/officeDocument/2017/etCustomData" ref="A1:U24" etc:filterBottomFollowUsedRange="0">
    <extLst/>
  </autoFilter>
  <mergeCells count="44">
    <mergeCell ref="A1:U1"/>
    <mergeCell ref="J4:M4"/>
    <mergeCell ref="A6:B6"/>
    <mergeCell ref="A7:T7"/>
    <mergeCell ref="A8:T8"/>
    <mergeCell ref="A12:T12"/>
    <mergeCell ref="A15:T15"/>
    <mergeCell ref="A17:T17"/>
    <mergeCell ref="A19:T19"/>
    <mergeCell ref="A23:T23"/>
    <mergeCell ref="A2:A5"/>
    <mergeCell ref="A9:A11"/>
    <mergeCell ref="A13:A14"/>
    <mergeCell ref="A20:A22"/>
    <mergeCell ref="B2:B5"/>
    <mergeCell ref="B9:B11"/>
    <mergeCell ref="B13:B14"/>
    <mergeCell ref="B20:B22"/>
    <mergeCell ref="C2:C5"/>
    <mergeCell ref="C9:C11"/>
    <mergeCell ref="C13:C14"/>
    <mergeCell ref="C20:C22"/>
    <mergeCell ref="D2:D5"/>
    <mergeCell ref="D9:D11"/>
    <mergeCell ref="D13:D14"/>
    <mergeCell ref="D20:D22"/>
    <mergeCell ref="E2:E5"/>
    <mergeCell ref="F2:F5"/>
    <mergeCell ref="F13:F14"/>
    <mergeCell ref="G2:G5"/>
    <mergeCell ref="G9:G11"/>
    <mergeCell ref="G13:G14"/>
    <mergeCell ref="G20:G22"/>
    <mergeCell ref="H2:H5"/>
    <mergeCell ref="I4:I5"/>
    <mergeCell ref="N4:N5"/>
    <mergeCell ref="O4:O5"/>
    <mergeCell ref="P4:P5"/>
    <mergeCell ref="Q4:Q5"/>
    <mergeCell ref="R2:R5"/>
    <mergeCell ref="S2:S5"/>
    <mergeCell ref="T2:T5"/>
    <mergeCell ref="U2:U5"/>
    <mergeCell ref="I2:Q3"/>
  </mergeCells>
  <pageMargins left="0.786805555555556" right="0.472222222222222" top="1.25972222222222" bottom="1.29861111111111" header="0.5" footer="0.826388888888889"/>
  <pageSetup paperSize="8" scale="6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2016-12-18T16:54:00Z</dcterms:created>
  <dcterms:modified xsi:type="dcterms:W3CDTF">2025-06-20T08:40:44Z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8475400CB4614D63BA6C518EA68EA44B_13</vt:lpwstr>
  </property>
</Properties>
</file>