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255"/>
  </bookViews>
  <sheets>
    <sheet name="Sheet1" sheetId="1" r:id="rId1"/>
  </sheets>
  <definedNames>
    <definedName name="_xlnm._FilterDatabase" localSheetId="0" hidden="1">Sheet1!$A$3:$XEW$100</definedName>
    <definedName name="_xlnm.Print_Area" localSheetId="0">Sheet1!$A:$O</definedName>
    <definedName name="_xlnm.Print_Titles" localSheetId="0">Sheet1!$3:$3</definedName>
  </definedNames>
  <calcPr calcId="144525"/>
</workbook>
</file>

<file path=xl/sharedStrings.xml><?xml version="1.0" encoding="utf-8"?>
<sst xmlns="http://schemas.openxmlformats.org/spreadsheetml/2006/main" count="478" uniqueCount="302">
  <si>
    <t>附件：</t>
  </si>
  <si>
    <t>红寺堡区2023年调整闽宁项目计划表</t>
  </si>
  <si>
    <t>序号</t>
  </si>
  <si>
    <t>项目
类型</t>
  </si>
  <si>
    <t>项目名称</t>
  </si>
  <si>
    <t>建设性质（新建、续建、改扩建）</t>
  </si>
  <si>
    <t>建设内容</t>
  </si>
  <si>
    <t>项目
实施
地点</t>
  </si>
  <si>
    <r>
      <rPr>
        <sz val="11"/>
        <rFont val="黑体"/>
        <charset val="134"/>
      </rPr>
      <t>进度计划</t>
    </r>
    <r>
      <rPr>
        <sz val="11"/>
        <rFont val="Times New Roman"/>
        <charset val="134"/>
      </rPr>
      <t xml:space="preserve">
</t>
    </r>
    <r>
      <rPr>
        <sz val="11"/>
        <rFont val="黑体"/>
        <charset val="134"/>
      </rPr>
      <t>安排</t>
    </r>
  </si>
  <si>
    <t>实施单位</t>
  </si>
  <si>
    <t>项目总投资</t>
  </si>
  <si>
    <t>分配资金</t>
  </si>
  <si>
    <t>受益对象
（村、户）</t>
  </si>
  <si>
    <t>联农带农机制</t>
  </si>
  <si>
    <t>绩效目标</t>
  </si>
  <si>
    <t>备注</t>
  </si>
  <si>
    <t>一</t>
  </si>
  <si>
    <t>产业发展类</t>
  </si>
  <si>
    <t>（一）</t>
  </si>
  <si>
    <t>生产
项目</t>
  </si>
  <si>
    <t>红寺堡区酿酒葡萄保价收购补贴项目</t>
  </si>
  <si>
    <t>新建</t>
  </si>
  <si>
    <t>葡萄酒企业收购我区农户自种酿酒葡萄，当酿酒葡萄市场价格低于4.5元/公斤，按照4.5元/公斤及以上的价格进行收购,对收购企业按照不高于1元/公斤给予一次性补助。（具体补贴标准以实施方案为准）</t>
  </si>
  <si>
    <t>红寺堡区</t>
  </si>
  <si>
    <t>2023年3月-2023年11月</t>
  </si>
  <si>
    <t>农业农村局</t>
  </si>
  <si>
    <t>上源村、和兴村中圈塘村150户，其中脱贫户11户44人，监测户2户8人。</t>
  </si>
  <si>
    <t>通过该项目实施，助力红寺堡区葡萄产业发展，通过报价收购，帮助农户解决销路问题，促进酿酒葡萄产业带动150户农户左右增收，收入增加达3万元。</t>
  </si>
  <si>
    <t>产出指标：
1：2023年收购户农户酿酒葡萄≥600吨
2：涉及企业数量≥4家
3：苗木成活率≥85%
4.项目完成情况≥100%
5.项目验收合格率≥100%
效益指标：
1：通过实施保价收购补助项目，有效推动红寺堡区葡萄与葡萄酒产业高质量发展，提升产品附加值，带动地方经济发展，实现经济效益≥2500万元
满意度指标
1：企业满意度≥95%</t>
  </si>
  <si>
    <t>红寺堡区葡萄酒生产补助项目</t>
  </si>
  <si>
    <t>对红寺堡区各葡萄酒企业在2023年1月至7月期间生产的成品葡萄酒，在酒瓶、酒标、酒塞和酒帽等方面，按照不超过2元/瓶的标准进行补助。（具体补助标准已实施方案为准）</t>
  </si>
  <si>
    <t>2023年1月-2023年10月</t>
  </si>
  <si>
    <t>上源村、中圈塘村、弘德村200户，其中脱贫户30户100人，监测户2户8人。</t>
  </si>
  <si>
    <t>有效推动红寺堡区葡萄与葡萄酒产业高质量发展，提升产品附加值，带动地方经济发展，酒庄企业与农户代表签订联农带农协议，带动周围农户200户1500人次增收，农民户均增收1000元以上。</t>
  </si>
  <si>
    <t>产出指标：
1：2023年生产的成品酒数量≥100万瓶
2：涉及企业数量≥10家
3.项目完成情况≥90%
4.项目验收合格率≥100%
效益指标：
1：通过实施葡萄酒生产补助项目，减轻企业生产成本，带动农户务工增收，实现经济效益≥9000万元
满意度指标
1：企业满意度≥95%</t>
  </si>
  <si>
    <t>生产项目</t>
  </si>
  <si>
    <t>大河乡日光温室改造提升项目</t>
  </si>
  <si>
    <t>新建土夯墙简易钢结构拱架72栋日光温室，总建筑面积为160362㎡，（宽为17.7米，长为80—200米）；新建冷库和分拣车间一栋1492.5㎡；日光温室室内给水管道安装，电气安装，内设24m³成品水箱72个、配备1.5KW卷帘电机、为水肥一体化设备；铺设室外给水管网约2500米，新增630KVA箱变一台及电气外网，平整场地约390亩；拆除原场地内老旧拱棚450栋。</t>
  </si>
  <si>
    <t>龙源村</t>
  </si>
  <si>
    <t>2023年3月-2024年11月</t>
  </si>
  <si>
    <t>龙源村、麻黄沟村、龙泉村、红崖村、龙兴村等村444户1730人（其中脱贫户57户193人，监测户10户15人）</t>
  </si>
  <si>
    <t>通过“企业+合作社+农户”方式运行，带动龙源村、麻黄沟村、龙泉村、红崖村、龙兴村农户发展日光温室种植，促进就业增收，发展村集体经济。带动周围农户444户1730人次增收，农民户均增收2000元以上。</t>
  </si>
  <si>
    <t>产出指标：
1：新建日光温室72座
2：日光温室总建筑面积160362平米
3.建设标准≥60米 
4.日光温室间距≥9.3米
效益指标：
1：达到规定的效益指标≥85%
2：带动农户经济收入                             服务对象满意度指标                                                          1：群众满意度≥95%</t>
  </si>
  <si>
    <t>新庄集乡洪沟滩村养殖园区改造提升项目</t>
  </si>
  <si>
    <t>新建养殖圈棚3座，新建草棚1座。配套建设水、电、路等设施。</t>
  </si>
  <si>
    <t>洪沟滩村</t>
  </si>
  <si>
    <t>2023年4月-2023年10月</t>
  </si>
  <si>
    <t>新庄集乡</t>
  </si>
  <si>
    <t>洪沟滩村61户人351人（其中脱贫户40户181人，监测对象7户21人）</t>
  </si>
  <si>
    <t>建立“党支部+村集体+农户+合作社”的利益联结机制，每年给村集体分红超过2万元，项目建设群众务工收入超过30万元，带动40余户脱贫户务工增收，人均增收3000元以上，促进农业增效、农民增收，实现洪沟滩村及周边村庄群众发展规模化养殖业，提升老百姓养殖的积极性。</t>
  </si>
  <si>
    <t>产出指标：
1：新建养殖圈棚=3座
2：养殖肉羊头数≥1500头
3：是否有效推进乡村振兴（是）
时效指标：
1.当年资金支出率≥90%
2.当年资金结余结转率（0%）
3.资金在规定时间内下达率≥90%
成本指标：
1.资金投入（260万元）
效益指标：
1：通过养殖肉羊人均增收≥3000元
2：受益脱贫户数≥40户
3：村集体分红≥2万元
4：项目建设群众务工收入≥30万元
5.是否保障养殖安全（是）
6.激发群众内生动力（有效）
满意度指标：
1：养殖农户主体满意度≥90%</t>
  </si>
  <si>
    <t>新庄集乡东川村养殖圈棚扩建项目</t>
  </si>
  <si>
    <t>建设肉羊养殖圈棚4座，配草储草棚5座及水、电、路等附属设施。</t>
  </si>
  <si>
    <t>东川村</t>
  </si>
  <si>
    <t>东川村513户2008人（其中脱贫户30户140人，监测对象8户25人）</t>
  </si>
  <si>
    <t>建立“党支部+村集体+农户+合作社”的利益联结机制，每年给村集体分红2万元以上，项目建设群众务工收入超过50万元，带动30余户脱贫户务工增收，户均增收5000元以上，促进农业增效、农民增收，实现东川村及周边村庄群众发展规模化养殖业，提升老百姓养殖的积极性。</t>
  </si>
  <si>
    <t>产出指标：
1：新建养殖圈棚=4座
2.新建草棚=5座
3：养殖肉羊头数≥2200头
4：是否有效推进乡村振兴（是）
时效指标：
1.当年资金支出率≥90%
2.当年资金结余结转率（0%）
3.资金在规定时间内下达率≥90%
成本指标：
1.资金投入（390万元）
效益指标：
1：通过养殖肉羊户均增收≥5000元
2：受益脱贫户数≥30户
3：村集体分红≥2万元
4：项目建设群众务工收入≥50万元
5.是否保障养殖安全（是）
满意度指标：
1.养殖农户主体满意度≥90%</t>
  </si>
  <si>
    <t>吴忠市红寺堡区闽宁科技协作现代农业科研基地建设项目</t>
  </si>
  <si>
    <t>（一）建设设施农业创新科研中心约800平；
（二）建设科研配套温室约3744平，设计建设新型双层拱棚3座；
（三）山海情种植园约4050平。</t>
  </si>
  <si>
    <t>水发浩海红寺堡现代农业产业园</t>
  </si>
  <si>
    <t>科技局</t>
  </si>
  <si>
    <t>弘德村60户240人（其中脱贫户20户40人，监测对象5户16人）、同原村30户110人（其中脱贫户10户20人，监测对象3户12人）</t>
  </si>
  <si>
    <t>通过“企业+基地+村集体+农户”联农带农模式发展现代农业示范园，辐射带动周边城乡进一步发展特色产业，同时不断加强与科研院所的合作交流，一是对特色产业种植户开展培训，掌握先进的种植理念和种植技术；二是项目可直接为社会提供40-60人就业机会；三是同原村、弘德村村集体经济收益各10万元。</t>
  </si>
  <si>
    <t>产出指标：
1：新建科研中心1座，种植园1座，温室大棚3座
2：解决当地劳动力到基地就业≥40人
3：项目验收合格率≥100%
效益指标：
1.同原村、弘德村村集体经济收益每年各10万元（共计5年）；
满意度指标：
1：受益人口满意度≥90%</t>
  </si>
  <si>
    <t>以前结余资金15.56万</t>
  </si>
  <si>
    <t>吴忠市红寺堡区闽宁科技协作现代农业科研基地建设黄花菜种植项目</t>
  </si>
  <si>
    <t>打造黄花菜种植示范区，种植黄花菜100亩</t>
  </si>
  <si>
    <t>2023年8月-2023年9月</t>
  </si>
  <si>
    <t>通过“企业+基地+村集体+农户”联农带农模式发展现代黄花才种植示范园，辐射带动周边城乡进一步发展特色产业，带动弘德、同原两村务工 500人次以上，并优先带动脱贫户和监测对象务工，每年组织开展黄花菜现场技术交流会≥3次。</t>
  </si>
  <si>
    <t>产出指标：
1.种植黄花菜100亩，打造黄花菜种植示范区：
2.项目验收合格率≥100%；
效益指标：
1.带动弘德、同原两村务工 500人次以上；
2.降低农产品生产成本；
3.每年组织开展黄花菜现场技术交流会≥3次；
满意度指标：
1：受益人口满意度≥90%</t>
  </si>
  <si>
    <t>（二）</t>
  </si>
  <si>
    <t>加工流通项目</t>
  </si>
  <si>
    <t>红寺堡区农特产品电商补贴项目</t>
  </si>
  <si>
    <t>鼓励合作社及个体户通过电子商务网上交易销售红寺堡区葡萄酒、黄花菜、枸杞、牛羊肉（含活体）为主的农特产品，对于电商购买直播设备（电脑、显示屏等）、冷链物流车辆等按照购买价给予30%的补助。</t>
  </si>
  <si>
    <t>2023年1月-2023年12月</t>
  </si>
  <si>
    <t>全区200户800人（其中脱贫户68户231人，监测对象2户5人）</t>
  </si>
  <si>
    <t>拓宽销售渠道，提升农特产品市场占有率，提高农特产品附加值。</t>
  </si>
  <si>
    <t>产出指标：
1：销售红寺堡区农特产品品种4种
2：补贴扶持涉农企业≥5家                 
3：补贴扶持经营主体10家
效益指标：
1：达到规定的效益指标≥85%
服务对象满意度指标                                                          1：群众满意度≥85%</t>
  </si>
  <si>
    <t>红寺堡区农特产品包装设计补贴项目</t>
  </si>
  <si>
    <t>支持企业、合作社及个体工商户印制有红寺堡区统一公用商标或红寺堡区标志的农特产品包装箱依据规格给予补助，每个补助最高不超过3元，单个经营主体补助不超过10万元。（具体以农业农村局实施方案为准）</t>
  </si>
  <si>
    <t>2023年3月-2023年12月</t>
  </si>
  <si>
    <t>全区100户400人（其中脱贫户34户116人，监测对象2户5人）</t>
  </si>
  <si>
    <t>完善红寺堡区农特产品包装公用商标，形成统一公用商标，提高红寺堡区农特产品品牌影响力，激发群众发展特色产业积极性。</t>
  </si>
  <si>
    <t>产出指标：
1：单个经营主体补助不超过10万元
效益指标：
1.提升红寺堡区农特产品品牌影响力（是）
服务对象满意度指标 ：                                                         1：满意度≥90%</t>
  </si>
  <si>
    <t>红寺堡区农特产品扶持发展补贴项目</t>
  </si>
  <si>
    <t>一是对在宁夏以外举办农特产品各类宣传推介会，须由红寺堡区工业信息化和商务局委托第三方公司承担宣传推介会服务相关内容，按照宣传推介会规模给予每场次一定补贴，年内计划举办宣传推介会10场次。二是对近两年内在各城市商业圈或商住社区建设宁夏（红寺堡）帮扶农特产品专卖店、专卖柜的企业、专业合作社、个体户及个人，按照城市及规模给予补贴。三是对区内外企业、专业合作社、个体户及个人积极销售红寺堡区帮扶农特产品（葡萄酒、黄花菜、枸杞、牛羊肉），按照销售额给予相对比例的补贴。四是对区内外企业、合作社、个体户及个人通过线上线下销售我区农特产品所保障运输农特产品的红寺堡区快递企业给予快递费用补贴。（具体补贴标准以实施方案为准）</t>
  </si>
  <si>
    <t>红寺堡区内外</t>
  </si>
  <si>
    <t>工业信息化和商务局</t>
  </si>
  <si>
    <t>全区50户150人（均为脱贫户）</t>
  </si>
  <si>
    <t>项目以“公司+农民合作社+农户”的方式进行实施，通过实施农特产品宣传推介、销售、专卖店、快递方面的政策扶持项目，拓展农特产品销售渠道，计划带动50户150人的脱贫户或监测户收益增收，进一步巩固拓展脱贫攻坚成果同乡村振兴有效衔接。</t>
  </si>
  <si>
    <t>产出指标：                                                           1：农特产品销售额1亿元以上
2：农特产品专卖店开设数量5个及以上
效益指标：
1：带动增加脱贫人口收入（总收入）≥30000元                                                                  2：受益脱贫人口数≥150人
满意度指标
1：受益人口满意度≥95%</t>
  </si>
  <si>
    <t>红寺堡区肉牛养殖保价收购补贴项目</t>
  </si>
  <si>
    <t>用于新型经营主体保价收购发展壮大村集体资金入股养殖场（合作社）6-7月份出栏肉牛，出栏肉牛活体重量每头不得低于750公斤。新型经营主体收购肉牛活体须按照每公斤高于市场价2元保价收购，给予新型经营主体2元/公斤的一次性补助。</t>
  </si>
  <si>
    <t>红寺堡镇</t>
  </si>
  <si>
    <t>2023年6月-2023年12月</t>
  </si>
  <si>
    <t>村集体资金入股养殖场</t>
  </si>
  <si>
    <t>鼓励红寺堡镇出村入园的肉牛养殖户适时出栏，新型经营主体收购肉牛活体须按照每公斤高于市场价2元保价收购。通过“经营主体+农户”方式运行，促进养殖场肉牛适时出栏，保障畜牧业良性发展，促进群众增收。</t>
  </si>
  <si>
    <t>1：带动脱贫户或边缘易致贫户经济收入
2：带动农户经济收入                                                                                          3：群众满意度≥95%</t>
  </si>
  <si>
    <t>吴忠市红寺堡区闽宁科技协作现代农业科研基地建设项目（设备采购）</t>
  </si>
  <si>
    <t>采购实验室所需的食品水分检测仪、PH 计、凯氏定氮仪、脂肪测定仪、分光光度计、食品安全检测仪、食品重金属检测仪、农药残留检测仪、微生物检测仪、酶标仪、微生物鉴定系统、药品储存柜、高压灭菌锅、烘干箱、离心机、电子天平、显微镜、恒温培养箱、人工气候箱、PCR 仪、电泳仪、凝胶成像仪、纯水机、超低温冰箱等相关实验设备。</t>
  </si>
  <si>
    <t>2023年8月-2023年10月</t>
  </si>
  <si>
    <t>通过实验检测，一是可提高种植户农产品的合格率和优等品率，促进农业投入品使用的科学性和产品的安全性，降低农产品生产成本，每年可增加农民收入人均1000元以上；二是进一步摸清本地区优势农产品品质状况及适宜种植、养殖的资源条件，从而科学的引导农户因地制宜地调整农业生产结构，发挥地区优势，扩大优质农产品生产规模；三是有利于加大农产品质量安全检测服务力度，推动安全农产品生产技术推广和相关信息的提供与反馈，每月检测数量≥3次，出具检测报告≥3次；每年组织开展农产品相关培训会≥3次</t>
  </si>
  <si>
    <t>产出指标：
1.采购农产品科研设备110万：
2.项目验收合格率≥100%；
效益指标：
1.每月对农户的农产品进行实验检测≥3次，出具检测报告≥3次；
2.每年增加农民收入人均1000元以上；
3.每年组织开展农产品相关培训会≥3次；
满意度指标：
1：受益人口满意度≥90%</t>
  </si>
  <si>
    <t>（三）</t>
  </si>
  <si>
    <t>产业服务支撑项目</t>
  </si>
  <si>
    <t>红寺堡区经营主体扶持项目</t>
  </si>
  <si>
    <t>对涉农企业、合作社通过反租倒包、订单收购、入股分红、土地流转和稳定务工等方式发展葡萄、肉牛（羊）、黄花菜三大主导产业，具有示范引领带动作用的给予一定扶持。（已享受特色产业补贴的不重复补贴）</t>
  </si>
  <si>
    <t>五乡镇</t>
  </si>
  <si>
    <t>全区500户1500人（其中脱贫户358户965人，监测对象5户22人）</t>
  </si>
  <si>
    <t>通过扶持经营主体，壮大红寺堡区主导产业，提高农特产品销售额，带动脱贫户务工和订单收购，助力群众增产增收。</t>
  </si>
  <si>
    <t>1.产出指标：至少对20家新型经营主体进行补助。
2.效益指标：带动脱贫户或边缘易致贫户户均收入7000元以上。
3.满意度指标：实施主体满意度达到90%。</t>
  </si>
  <si>
    <t>二</t>
  </si>
  <si>
    <t>产业配套设施</t>
  </si>
  <si>
    <t>产业配套基础设施
项目</t>
  </si>
  <si>
    <t>柳泉乡柳泉村高效节水维修改造项目</t>
  </si>
  <si>
    <t>更换DN300涡轮法兰蝶阀1个，DN250涡轮法兰蝶阀2个，砂石+叠片过滤器4个，DN250截止阀2个，DN300截止阀1个，Φ160mmPE管120m，300L施肥罐更换为1000L施肥罐。</t>
  </si>
  <si>
    <t>柳泉村</t>
  </si>
  <si>
    <t>2023年4月-2023年11月</t>
  </si>
  <si>
    <t>水务局</t>
  </si>
  <si>
    <t>柳泉村389户1643人(其中脱贫户316户1308人，监测对象12户53人）</t>
  </si>
  <si>
    <t>改善灌溉条件，保障粮食安全，增加群众收入。</t>
  </si>
  <si>
    <t>产出指标                               
1.高效节水灌溉亩数≥5000亩                
效益指标                                      1.是否保障粮食安全（是）
满意度指标
1.群众满意度≥95%</t>
  </si>
  <si>
    <t>新庄集乡东川村高效节水维修改造项目</t>
  </si>
  <si>
    <t>蓄水池维修：池堤（桩号0+210~0+400）充填灌浆处理，处理长度沿池堤方向190m。
田间管网维修改造：更换地埋管道总长3565m，更换Φ16PE内镶贴片式非压力补偿滴灌带2600m，更换DN90出水桩245处，更换各类阀井井圈及井盖28座，井内清淤70m³。
过滤器清洗：本次设计对东川村4套过滤器进行清洗。更换2台离心泵、1台变频器柜。</t>
  </si>
  <si>
    <t>东川村115户361人（其中脱贫户97户301人，监测对象18户60人）</t>
  </si>
  <si>
    <t>产出指标                              
1.更换地埋管道总长 3565米。             
2.更换滴灌带2600m。                    
3.更换各类阀井井圈及井盖 28 座，             效益指标                                
1.估算综合亩均灌溉净效益为≥2000元/亩。  
2.是否保障粮食安全（是）               
满意度指标
1.群众满意度≥95%</t>
  </si>
  <si>
    <t>红寺堡镇弘德村设施农业基地供水项目</t>
  </si>
  <si>
    <t>新建引水建筑物1座；新建引水管道0.99km；新建进水陡坡及消力池1座；新建9.8万m³蓄水池1座；新建取水建筑物1座；新建过滤操作间1座，建筑面积为73.84㎡，安装潜水泵2台及配套机电设备及金属结构；新建1#系统日光温室输水管道1.23km；新建2#系统村集体供水管道0.66km；新建村庄绿化带连接管道0.1km；新建管道各类附属建筑物27座。</t>
  </si>
  <si>
    <t>弘德村</t>
  </si>
  <si>
    <t>2023年6月-2024年8月</t>
  </si>
  <si>
    <t>弘德村1143户5068人（其中脱贫户1033户4560人，监测对象16户72人）</t>
  </si>
  <si>
    <t>通过完善设施农机基地供水工程，保障弘德村设施温棚用水需求，发展高效节水，提高产出效益。</t>
  </si>
  <si>
    <t>产出指标                                 
1.新建9.8万方蓄水池1座。                      2.泵房1座。                                             效益指标                                  
1.是否保障粮食安全（是）               
满意度指标
1.群众满意度≥95%</t>
  </si>
  <si>
    <t>乌沙塘高效节水生态农业示范园区-纬一路供水提升改造工程</t>
  </si>
  <si>
    <t>新建输水管道1条，长度4785m，其中：DN600的钢管长14m，DN600的球墨铸铁管长186m，PE管长4585m；新建支管2条，总长3230m，配套建筑物共58座；布设管线标示桩48根。</t>
  </si>
  <si>
    <t>乌沙塘示范园区</t>
  </si>
  <si>
    <t>乌沙塘村186户799人（其中脱贫户164户697人，监测对象22户102人）</t>
  </si>
  <si>
    <t>通过配套基础设施，改善园区灌溉条件，保障乌沙塘园区16家企业供水需求。</t>
  </si>
  <si>
    <t>产出指标                                                                                   1.铺设管道4785米。                    
2.配套各类建筑物58座。                                                             效益指标                                  
1.保障乌沙塘园区16家企业供水需求。                         满意度指标
1.群众满意度≥95%</t>
  </si>
  <si>
    <t>三</t>
  </si>
  <si>
    <t>乡村建设行动</t>
  </si>
  <si>
    <t>农村基础设施</t>
  </si>
  <si>
    <t>柳泉乡柳泉村等村人饮维修改造项目</t>
  </si>
  <si>
    <t>乡镇商户：铺设Φ315mmPE管10m，铺设Φ110mmPE管长110m，破除及恢复面包砖路面35㎡，以及安装其他连接件；新建联户水表井5座；入户24户，配套更换Φ25PPR热熔球阀、DN15水表等阀件。 
水套村：铺设Φ160mmPE管长1072m，新建闸阀井5座；穿水泥硬化路拉管2处。 
红塔村：铺设Φ50mmPE管长160m，新建闸阀井1座；入户2户，配套更换Φ25PPR热熔球阀、DN15水表等阀件。 
永新村：新建闸阀井1座；穿沥青路顶管1处。 
柳泉村：铺设Φ219mm钢管长70m，以及配套安装管件；破除及恢复面包砖路面40㎡，破除及恢复混凝土路面20㎡；新建闸阀井1座。 
豹子滩村：新建联户水表井35座；入户215户，配套Φ25PPR热熔球阀、DN15水表等阀件。</t>
  </si>
  <si>
    <t>柳泉村、水套村、红塔村、永新村</t>
  </si>
  <si>
    <t>2023年5月-2023年11月</t>
  </si>
  <si>
    <t>柳泉村、水套村等村1020户4178人（其中脱贫户921户3733人，监测对象62户257人）</t>
  </si>
  <si>
    <t>巩固提升人饮安全</t>
  </si>
  <si>
    <t>产出指标                                                      维修入巷管道及配套基础设施。                                                                                                                                       效益指标                                  
是否保障饮水安全（是）。                                             满意度指标
群众满意度≥95%</t>
  </si>
  <si>
    <t>鲁家窑城乡水源工程鲁家窑泵站水泵机组应急改造项目</t>
  </si>
  <si>
    <t>进水工程：新增清污机1台（套），拆除原渠道砼并进行恢复。
泵站工程：主厂房进行内外粉刷等。泵站更换离心泵1台（套）、电机1台（套）、进水电动蝶阀1台（套）、出水电动蝶阀1台（套）、液控缓闭止回蝶阀1台（套）、变频器控制柜1套等相关设备。</t>
  </si>
  <si>
    <t>鲁家窑水库</t>
  </si>
  <si>
    <t>2023年2月-2023年8月</t>
  </si>
  <si>
    <t>弘德村、同原村1666户7378人（其中脱贫户1502户6642人，监测对象28户131人）。</t>
  </si>
  <si>
    <t>巩固提升弘德、同原等村人饮安全</t>
  </si>
  <si>
    <t>产出指标                                                     1.改造取水泵站1座 。                    
2.更换1台水泵。                        
3.新建进水渠道清污机1座。                                                                                                                                           效益指标                                  
1.是否保障饮水安全（是）。              
2.受益脱贫人口6600人                                              满意度指标
群众满意度≥95%</t>
  </si>
  <si>
    <t>人居环境整治</t>
  </si>
  <si>
    <t>人居环境整治项目</t>
  </si>
  <si>
    <t>太阳山镇兴民村乡村振兴示范村建设项目</t>
  </si>
  <si>
    <t>兴民村二组铺设黄花菜晾晒场1922平方米,兴民村一组铺设黄花菜晾晒场5531平方米，打造入村道路两侧及一二组连接道路两侧黄花菜廊道等。</t>
  </si>
  <si>
    <t>兴民村</t>
  </si>
  <si>
    <t>太阳山镇</t>
  </si>
  <si>
    <t>兴民村272户（其中脱贫户35户110人，监测对象2户8人）</t>
  </si>
  <si>
    <t>通过打造乡村振兴示范村，促进产业发展，补齐基础设施短板，带动群众增收，群众满意度达95%以上。</t>
  </si>
  <si>
    <t>产出指标：
1：打造乡村振兴示范村1个
2：优先带动产业发展.
3.项目验收合格率≥100%
效益指标：
1：每亩增收≥500元
满意度指标
1：受益人口满意度≥95%</t>
  </si>
  <si>
    <t>柳泉乡柳泉村乡村振兴示范村建设项目</t>
  </si>
  <si>
    <t>本项目主要建设内容包括道路改造、人行道铺装、农副产品市场基础设施配套、养殖场基础设施维修和雨落管、排水管维修五大部分。</t>
  </si>
  <si>
    <t>柳泉乡</t>
  </si>
  <si>
    <t>柳泉村1057户4045人（其中脱贫户316户1311人，监测户8户38人）</t>
  </si>
  <si>
    <t>产出指标：
1：打造乡村振兴示范村1个
2：是否有助于乡村振兴（是)
3.项目验收合格率≥100%
效益指标：
1：带动脱贫人口务工收入≥2800元
2：受益脱贫人口数≥4000人
满意度指标：
1：受益人口满意度≥97%。</t>
  </si>
  <si>
    <t>大河乡乌沙塘村乡村振兴示范村建设项目</t>
  </si>
  <si>
    <t>以日光温室产业助力乡村振兴，新建日光温室6座，配套建设相关附属设施。</t>
  </si>
  <si>
    <t>乌沙塘村</t>
  </si>
  <si>
    <t>大河乡</t>
  </si>
  <si>
    <t>乌沙塘村227户（其中脱贫户186户800人，监测对象5户12人）</t>
  </si>
  <si>
    <t>产出指标：
1.围绕产业兴旺、生态宜居、乡风文明、治理有效、生活富裕五个方面全面打造乡村振兴示范村1个
2.项目验收合格率≥100%
效益指标：
1.每个示范村投入资金300万元
满意度指标
1.受益人口满意度≥95%</t>
  </si>
  <si>
    <t>四</t>
  </si>
  <si>
    <t>就业类</t>
  </si>
  <si>
    <t>技能
培训</t>
  </si>
  <si>
    <t>红寺堡区村级就业帮扶车间补助项目</t>
  </si>
  <si>
    <t>对红寺堡区所在行政村建设运行的就业帮扶车间给予就业补助政策支持。（具体标准以红寺堡区促进就业帮扶车间发展实施方案为准）</t>
  </si>
  <si>
    <t>五乡镇帮扶车间</t>
  </si>
  <si>
    <t>人社局</t>
  </si>
  <si>
    <t>“64村30农户30人（其中脱贫户30户30人。）</t>
  </si>
  <si>
    <t>项目计划通过帮扶车间补贴，扶持车间运行，带动群众就业吸纳30户农户（重点是脱贫户、监测对象）务工人员外出稳定就业，带动的收益对象户均增加收入。</t>
  </si>
  <si>
    <t>产出指标：
1：项目验收合格率≥98%
2：带动人数≥30户
3：资金兑付率≥98%
4：资金投入≥37万元
效益指标：
1：带动脱贫户及监测户户均增收≥10000元           
2：收益脱贫户监测户户数≥30户 
满意度指标
1： 群众满意度≥95%</t>
  </si>
  <si>
    <t>红寺堡区基层干部培训项目</t>
  </si>
  <si>
    <t>对区、乡、村三级干部，以及驻村工作队等开展乡村振兴理论培训。</t>
  </si>
  <si>
    <t>区委
组织部</t>
  </si>
  <si>
    <t>全区133户400人（其中脱贫户17户17人，监测对象0户0人）</t>
  </si>
  <si>
    <t>提高理论素养和服务水平。</t>
  </si>
  <si>
    <t>产出指标：
1.培训人数≥300人
效益指标：
1.全面推进乡村振兴更加有效
满意度指标：
1.受益群众满意度≥95%</t>
  </si>
  <si>
    <t>务工
补助</t>
  </si>
  <si>
    <t>红寺堡区赴闽转移就业补贴项目</t>
  </si>
  <si>
    <t>一是脱贫户、监测户赴闽稳定就业3个月及以上，凭工资发放银行流水证明及与企业签订劳务合同，给予每人一次性补助4800元（该项目不得与红寺堡区务工奖补项目重复享受）。二是劳务中介组织（劳务经纪人）组织我区脱贫户、监测户赴闽稳定就业3个月及以上，根据赴闽就业人数，按照每人2000元的标准对劳务中介组织（劳务经纪人）发放就业补贴。</t>
  </si>
  <si>
    <t>“64村25农户25人（其中脱贫户25户25人。）</t>
  </si>
  <si>
    <t>项目计划促进25户农户（重点是脱贫户、监测对象）积极外出人赴闽就业，带动的收益对象户均增加收入。</t>
  </si>
  <si>
    <t>产出指标：
1：项目验收合格率≥98%
2：带动人数≥25人
3：资金兑付率≥98%
4：资金投入≥12万元
效益指标：
1：带动脱贫户及监测户户均增收≥12500元             
2：收益脱贫户监测户户数≥25户
满意度指标
1： 群众满意度≥95%</t>
  </si>
  <si>
    <t>外出务工交通补助</t>
  </si>
  <si>
    <t>红寺堡镇区域转移就业交通补贴项目</t>
  </si>
  <si>
    <t>在自治区外同一企业稳定就业3个月及以上，凭工资发放银行流水证明，给予每人每年1500元的一次性交通补贴，在自治区内吴忠市外同一企业稳定就业3个月及以上，凭工资发放银行流水证明，给予每人每年500元的一次性交通补贴，在红寺堡区外吴忠市内同一企业稳定就业3个月及以上，凭工资发放银行流水证明，给予每人每年200元的一次性交通补贴。</t>
  </si>
  <si>
    <t>15个行政村300户300人（其中脱贫户290户290人，监测户10户10人）</t>
  </si>
  <si>
    <t>项目计划吸纳300户农户（重点是脱贫户、监测对象）积极外出稳定就业，带动的收益对象户均增加收入。</t>
  </si>
  <si>
    <t>产出指标：
1：项目验收合格率≥98%
2：带动人数≥300人
3：资金兑付率≥98%
4：资金投入≥70万元
效益指标：
1：脱贫人口人均增收≥12500元
2：受益脱贫户检测户人口数≥300人
满意度指标
1：满意度≥95%</t>
  </si>
  <si>
    <t>太阳山镇区域转移就业交通补贴项目</t>
  </si>
  <si>
    <t>11个行政村200户200人（其中脱贫户170户170人，监测户30户30人）</t>
  </si>
  <si>
    <t>项目计划吸纳200户农户（重点是脱贫户、监测对象）积极外出稳定就业，带动的收益对象户均增加收入</t>
  </si>
  <si>
    <t>产出指标：
1：项目验收合格率≥98%
2：带动人数≥200人
3：资金兑付率≥98%
4：资金投入≥20万元
效益指标：
1：脱贫人口人均增收≥12500元
2：受益脱贫户检测户人口数≥200人
满意度指标
1：满意度≥95%</t>
  </si>
  <si>
    <t>大河乡区域转移就业交通补贴项目</t>
  </si>
  <si>
    <t>大河乡13个行政村500户农户500人（其中脱贫户480户480人，监测户20户20人）</t>
  </si>
  <si>
    <t>项目计划吸纳500户农户（重点是脱贫户、监测对象）积极外出稳定就业，带动的收益对象户均增加收入。</t>
  </si>
  <si>
    <t>产出指标：
1：项目验收合格率≥98%
2：带动人数≥500人
3：资金兑付率≥98%
4：资金投入≥70万元
效益指标：
1：脱贫人口人均增收≥12500元
2：受益脱贫户检测户人口数≥500人
满意度指标
1：满意度≥97%</t>
  </si>
  <si>
    <t>新庄集乡区域转移就业交通补贴项目</t>
  </si>
  <si>
    <t>16个行政村1700户2500人（其中脱贫户180户210人，监测户20户30人）</t>
  </si>
  <si>
    <t>通过交通补贴，带动240人务工，人均增收12500元。</t>
  </si>
  <si>
    <t>产出指标：
1：项目验收合格率≥98%
2：带动人数≥2500人
3：资金兑付率≥98%
4：资金投入≥90万元
效益指标：
1：脱贫人口人均增收≥12500元
2：受益脱贫户检测户人口数≥2500人
满意度指标
1：满意度≥95%</t>
  </si>
  <si>
    <t>柳泉乡区域转移就业交通补贴项目</t>
  </si>
  <si>
    <t>柳泉乡9个村500户500（其中脱贫户450户450人，监测户50户50人）</t>
  </si>
  <si>
    <t>带动152人外出就业务工，人均增收12500</t>
  </si>
  <si>
    <t>产出指标：
1：项目验收合格率≥98%
2：带动人数≥152人
3：资金兑付率≥98%
4：资金投入≥45万元
效益指标：
1：脱贫人口人均增收≥12500元
2：受益脱贫户检测户人口数≥500人
满意度指标
1：满意度≥95%</t>
  </si>
  <si>
    <t>大河乡脱贫户及监测户务工奖补项目</t>
  </si>
  <si>
    <t>通过各种务工形式，连续就业达到2个月及以上，凭同一企业、帮扶车间、社会组织、农民合作社、个体工商户连续两个月及以上工资发放银行流水证明，创收12000元以上，给予每人2800元的一次性务工奖补，创收达到30000元以上，给予每人4800元的一次性务工奖补（该项政策不得与赴闽就业补贴同时享受）。</t>
  </si>
  <si>
    <t>大河乡13个行政村1000户农户（其中脱贫户 950户950人，监测户50户50人）</t>
  </si>
  <si>
    <t>项目计划吸纳1000户农户（重点是脱贫户、监测对象）积极外出稳定就业，带动的收益对象户均增加收入。</t>
  </si>
  <si>
    <t>产出指标：
1：项目验收合格率≥98%
2：带动人数≥1000人
3：资金兑付率≥98%
4：资金投入≥300万元
效益指标：
1：脱贫人口人均增收≥12500元
2：受益脱贫户检测户人口数≥1000人
满意度指标
1：满意度≥95%</t>
  </si>
  <si>
    <t>新庄集乡脱贫户及监测户务工奖补项目</t>
  </si>
  <si>
    <t>16个行政村2000户2450人，（其中脱贫户1950户2380人，监测户50户70人）</t>
  </si>
  <si>
    <t>通过务工奖补，提高脱贫户及监测户人均收入。</t>
  </si>
  <si>
    <t>产出指标：
1：项目验收合格率≥98%
2：带动人数≥2450人
3：资金兑付率≥98%
4：资金投入≥1100万元
效益指标：
1：脱贫人口人均增收≥12500元
2：受益脱贫户检测户人口数≥1100人
满意度指标
1：满意度≥95%</t>
  </si>
  <si>
    <t>以前结余资金135.778849万</t>
  </si>
  <si>
    <t>红寺堡镇劳务经纪人带动转移就业补贴项目</t>
  </si>
  <si>
    <t>劳务中介组织（劳务经纪人）带动我区脱贫户、监测户家庭劳动力转移就业10人以上，且年内累计达到3个月及以上，依照带动就业人数，按照自治区外500元/人，自治区内200元/人的标准发放一次性奖补（该项政策不得与赴闽就业补贴、省外体验式就业同时享受）。</t>
  </si>
  <si>
    <t>15个行政村3户3人(其中脱贫户1户1人，监测户0户0人)</t>
  </si>
  <si>
    <t>项目计划吸纳5名劳务经纪人，助力劳务经纪人带动农户（重点是脱贫户、监测对象）积极外出稳定就业，带动的收益对象户均增加收入。</t>
  </si>
  <si>
    <t>产出指标：
1：带动脱贫户、监测户1人省外务工三个月以上，带动一人补贴500元
2：带动脱贫户、监测户1人省内务工三个月以上，带动一人补贴200元 
3：项目验收合格率≥98%  
效益指标：
1：带动脱贫户、监测户70人稳定务工
满意度指标
1：满意度≥92%</t>
  </si>
  <si>
    <t>新庄集乡劳务经纪人带动转移就业补贴项目</t>
  </si>
  <si>
    <t>16个行政村100户100人（其中脱贫户90户90人，监测10户10人）</t>
  </si>
  <si>
    <t>通过对劳务经纪人补贴，实现80人就业，人均增收10000元。</t>
  </si>
  <si>
    <t>产出指标：
1：带动脱贫户、监测户1人省外务工三个月以上，带动一人补贴500元
2：带动脱贫户、监测户1人省内务工三个月以上，带动一人补贴200元 
3：项目验收合格率≥98% 
效益指标：
1：带动脱贫户及监测户户均增收≥12500元 
2：收益脱贫户监测户户数≥80人
满意度指标
1： 群众满意度≥98%</t>
  </si>
  <si>
    <t>红寺堡区红寺堡区电商技能培训项目</t>
  </si>
  <si>
    <t>红寺堡区葡萄酒、黄花菜、枸杞等特色产业企业销售人员、红寺堡区电商从业人员、有意向从事电商产业的高校毕业生等进行理论与实践、常识与技能相结合培训。</t>
  </si>
  <si>
    <t>2023年</t>
  </si>
  <si>
    <t>全区40人</t>
  </si>
  <si>
    <t>带动红寺堡区40名葡萄酒、黄花菜、枸杞等特色产业企业销售人员、红寺堡区电商从业人员、有意向从事电商产业的高校毕业生等进行理论与实践、常识与技能相结合培训，促进红寺堡区电商产业发展，助力农村劳动力转移创业，发挥创业带动就业倍增效应，帮助脱贫人口、边缘易致贫人口实现就地就近就业。</t>
  </si>
  <si>
    <t>产出指标：
1.红寺堡区葡萄酒、黄花菜、枸杞等特色产业企业销售人员、红寺堡区电商从业人员、有意向从事电商产业的高校毕业生等培训
效益指标：
1.受益人口≥40人
2.促进红寺堡区电商产业发展，助力农村劳动力转移创业，发挥创业带动就业倍增效应。
满意度指标：
1：服务对象满意度≥95%</t>
  </si>
  <si>
    <t>五</t>
  </si>
  <si>
    <t>巩固三保障成果</t>
  </si>
  <si>
    <t>红寺堡区阳光助残小康计划项目</t>
  </si>
  <si>
    <t>扶持278户残疾人（脱贫户、监测户、低保户）家庭发展种植、养殖、服务业、手工业、电子商务等产业，每户按4000元的标准给予一次性补助（资金来源：自治区“阳光助残小康计划”专项资金和红寺堡区地方配套资金组成）。</t>
  </si>
  <si>
    <t>2023年3月-2023年10月</t>
  </si>
  <si>
    <t>残联</t>
  </si>
  <si>
    <t>全区农户150人（其中脱贫户40户110人，监测对象7户23人）”</t>
  </si>
  <si>
    <t>扶持发展壮大特色产业，确保脱贫户、监测户稳定增收。</t>
  </si>
  <si>
    <t>产出指标：
1.扶持户数≥150户
2.年度资金支付率≥90%
效益指标：
1.促进残疾人增收（中长期）
2.帮助残疾人实现居家就业创业（有所改善）
3.增加收入提高生活水平（中长期）
满意度指标：
1.实施对象满意度≥80%</t>
  </si>
  <si>
    <t>红寺堡区残疾人基本康复项目</t>
  </si>
  <si>
    <t>对辖区内脱贫户、监测户家庭7周岁以上残疾儿童及成人开展康复救助。</t>
  </si>
  <si>
    <t>红寺堡区残疾人康复中心</t>
  </si>
  <si>
    <t>2023年2月-2023年12月</t>
  </si>
  <si>
    <t>全区40户40人（其中脱贫户37户37人，监测对象3户3人）”</t>
  </si>
  <si>
    <t>全面保障脱贫户、监测户家庭残疾儿童、成年人基本康复服务需求。</t>
  </si>
  <si>
    <t>产出指标：
1.为7周岁以上残疾儿童开展康复救助、为成年人提供基本康复服务≥40户
2.年度资金支付率≥90%
效益指标：
1.改善残疾人功能障碍，提高生活自理、学习工作、社会适应等能力（良好）
2.提高残疾人享受康复的覆盖面（中长期）
满意度指标：
1.实施对象满意度≥80%</t>
  </si>
  <si>
    <t>红寺堡区“美丽工坊”残疾人妇女增收项目</t>
  </si>
  <si>
    <t>残疾妇女“美丽工坊”作品展示、产品售卖，“美丽工坊”机构培育，项目试点、推进和宣传推广。</t>
  </si>
  <si>
    <t>全区农户50人（其中脱贫户10户24人，监测对象5户15人）”</t>
  </si>
  <si>
    <t>扶持残疾妇女就业，扩大就业面，掌握一技之长，拓宽就业渠道，实现技能增收，为残疾人家庭增收提供保障。</t>
  </si>
  <si>
    <t>产出指标：
1.“美丽工坊”扶持户数≥50户
2.年度资金支付率≥90%
效益指标：
1.促进残疾妇女增收（中长期）
2.帮助残疾妇女实现居家就业创业（有所改善）
3.增加收入提高生活水平（中长期）
满意度指标：
1.实施对象满意度≥80%</t>
  </si>
  <si>
    <t>红寺堡区人民医院手术麻醉科能力提升项目</t>
  </si>
  <si>
    <t>1.购置设备：购置手术无影灯3个，手术床2张，手术器械1套，眼科手术超乳手柄及管道2套、高温高压快速消毒锅1个等设备器械；
2.选派业务骨干到上级医院进修学习，邀请上级医院专家到科室开展手术示教、讲座、疑难病例讨论，提升手术麻醉科服务能力。</t>
  </si>
  <si>
    <t>吴忠市红寺堡区人民医院</t>
  </si>
  <si>
    <t>2023年4月-2023年8月</t>
  </si>
  <si>
    <t>人民医院</t>
  </si>
  <si>
    <t>红寺堡区手术患者</t>
  </si>
  <si>
    <t>补齐设备短板，提升手术麻醉科医疗水平，保障患者群众医疗安全。</t>
  </si>
  <si>
    <t>产出指标：
1.购置手术无影灯3个，手术床2张，手术器械1套；
2.购置眼科手术超乳手柄及管道2套；
3.高温高压快速器械消毒锅1个。
效益指标：
1.保障医疗安全；
2.提升手术麻醉科医疗服务能力；
满意度指标：
患者满意度≥95%</t>
  </si>
  <si>
    <t>人民医院“惠眼行动”白内障患者救治项目</t>
  </si>
  <si>
    <t>1.每位白内障患者救助手术费用1500元，三年计划救治辖区及周边县区1000名白内障患者，使辖区白内障患者均等得到免费救治；
2.购置眼科白内障及眼科必须检查治疗设备器械。</t>
  </si>
  <si>
    <t>红寺堡区白内障患者</t>
  </si>
  <si>
    <t>为白内障患者提供手术费用补助，减轻白内障患者就医经济负担，巩固脱贫攻坚成果。</t>
  </si>
  <si>
    <t>产出指标：
1.购置眼底造影机1台；
2.购置眼压计1台；
3.购置视野计1台；
4.购置光学生物测量仪1台。
效益指标：
1.保障医疗安全；
2.减免白内障患者手术自付费用，人均减免1500元，减轻辖区白内障患者经济负担；
满意度指标：
患者满意度≥95%</t>
  </si>
  <si>
    <t>吴忠市红寺堡区罗山中学教学设备采购项目</t>
  </si>
  <si>
    <t>为进一步提高闽宁协作组团式帮扶质效，拟通过建设录播教室、采购办公电脑等设备，提升学校信息化能力。为两地教师搭建线上教研平台，促进两地教师常态化线上交流。</t>
  </si>
  <si>
    <t>吴忠市红寺堡区罗山中学</t>
  </si>
  <si>
    <t>2023年3月-2023年9月</t>
  </si>
  <si>
    <t>教育局</t>
  </si>
  <si>
    <t>红寺堡区罗山中学</t>
  </si>
  <si>
    <t>提升办学条件，保障农户子女享受优质教育资源。</t>
  </si>
  <si>
    <t>产出指标：
1.新建录播教室1间
2.购置电脑160台
3.购置办公桌椅100套
质量指标：
1.项目验收合格率100%
效益指标：
1.提升学校办学水平（中长期）
2.改善教师办公条件（中长期）
3.受益师生人数≥3200人
满意度指标：
1：实施对象满意度≥95%</t>
  </si>
  <si>
    <t>教师队伍培养项目</t>
  </si>
  <si>
    <t>年投入资金20万元，通过“走出去”与“请进来”相结合的方式培训教师20名。加大在经费倾斜力度，每年划拨80万元帮扶经费用于教师队伍培训</t>
  </si>
  <si>
    <t>红寺堡区罗山中学、红寺堡区职业技术学校</t>
  </si>
  <si>
    <t>2023年1-2023年12月</t>
  </si>
  <si>
    <t>红寺堡区教师队伍</t>
  </si>
  <si>
    <t>提升教师水平，保障农户子女享受优质教育资源。</t>
  </si>
  <si>
    <t>产出指标：
1.培训人数≥20人
效益指标：
1.全面提升教师队伍班级管理、教育教学、课题研究等能力，培养专业化、高素质的优秀人才
2.参训教师班级管理、教育教学、课题研究等能力提高比例≥80%
满意度指标：
1.受益教师满意度≥95%</t>
  </si>
  <si>
    <t>发展职教联盟项目</t>
  </si>
  <si>
    <t>支持职业学校参与校企合作职教集团，开展分段式职业教育，鼓励学校在学生培养中开展合作交流，进一步拓宽学生就业渠道。</t>
  </si>
  <si>
    <t>红寺堡区职业技术学校</t>
  </si>
  <si>
    <t>职业技术学校、教师、学生</t>
  </si>
  <si>
    <t>产出指标：
1.闽宁两地教育资源受益人数≥200人
2.派出学生实习交流≥400人
效益指标：
1.搭建职业教育合作平台，充分整合闽宁教育资源，全体教师及学生享受闽宁优质教育资源
满意度指标：
1.受益群众满意度≥95%</t>
  </si>
  <si>
    <t>名师工作室建设项目</t>
  </si>
  <si>
    <t>投入资金建成1个名校长工作室和1个名班主任工作室。建成4个“组团式”教育帮扶名师工作室。</t>
  </si>
  <si>
    <t>产出指标：
1.建成名校长、名班主任工作室2个，建成4个“组团式”教育帮扶名师工作室。
效益指标：
1.受益教师人数≧50人
满意度指标：
1.实施对象满意度≥95%</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</si>
</sst>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38">
    <font>
      <sz val="11"/>
      <color theme="1"/>
      <name val="宋体"/>
      <charset val="134"/>
      <scheme val="minor"/>
    </font>
    <font>
      <sz val="11"/>
      <color rgb="FFFF0000"/>
      <name val="宋体"/>
      <charset val="134"/>
      <scheme val="minor"/>
    </font>
    <font>
      <sz val="11"/>
      <name val="宋体"/>
      <charset val="134"/>
      <scheme val="minor"/>
    </font>
    <font>
      <sz val="14"/>
      <name val="黑体"/>
      <charset val="134"/>
    </font>
    <font>
      <sz val="11"/>
      <name val="宋体"/>
      <charset val="134"/>
      <scheme val="minor"/>
    </font>
    <font>
      <sz val="28"/>
      <name val="方正小标宋简体"/>
      <charset val="134"/>
    </font>
    <font>
      <b/>
      <sz val="11"/>
      <name val="宋体"/>
      <charset val="134"/>
    </font>
    <font>
      <sz val="11"/>
      <name val="黑体"/>
      <charset val="134"/>
    </font>
    <font>
      <b/>
      <sz val="10.5"/>
      <name val="Times New Roman"/>
      <charset val="134"/>
    </font>
    <font>
      <sz val="10.5"/>
      <name val="Times New Roman"/>
      <charset val="134"/>
    </font>
    <font>
      <sz val="10.5"/>
      <name val="黑体"/>
      <charset val="134"/>
    </font>
    <font>
      <b/>
      <sz val="11"/>
      <name val="楷体"/>
      <charset val="134"/>
    </font>
    <font>
      <sz val="11"/>
      <name val="楷体"/>
      <charset val="134"/>
    </font>
    <font>
      <sz val="11"/>
      <name val="宋体"/>
      <charset val="134"/>
    </font>
    <font>
      <sz val="10"/>
      <name val="黑体"/>
      <charset val="134"/>
    </font>
    <font>
      <sz val="9"/>
      <name val="宋体"/>
      <charset val="134"/>
      <scheme val="minor"/>
    </font>
    <font>
      <sz val="10"/>
      <name val="宋体"/>
      <charset val="134"/>
      <scheme val="minor"/>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52">
    <xf numFmtId="0" fontId="0" fillId="0" borderId="0" xfId="0">
      <alignment vertical="center"/>
    </xf>
    <xf numFmtId="0" fontId="0" fillId="0" borderId="0" xfId="0" applyFill="1" applyAlignment="1">
      <alignment horizontal="center"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left" vertical="center"/>
    </xf>
    <xf numFmtId="176" fontId="0" fillId="0" borderId="0" xfId="0" applyNumberFormat="1" applyFill="1">
      <alignment vertical="center"/>
    </xf>
    <xf numFmtId="176" fontId="2" fillId="0" borderId="0" xfId="0" applyNumberFormat="1" applyFont="1" applyFill="1">
      <alignment vertical="center"/>
    </xf>
    <xf numFmtId="0" fontId="3" fillId="2" borderId="0" xfId="0" applyFont="1" applyFill="1">
      <alignment vertical="center"/>
    </xf>
    <xf numFmtId="0" fontId="4" fillId="2" borderId="0" xfId="0" applyFont="1" applyFill="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2" borderId="1" xfId="0" applyFont="1" applyFill="1" applyBorder="1" applyAlignment="1">
      <alignment horizont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vertical="center" wrapText="1"/>
    </xf>
    <xf numFmtId="49" fontId="9" fillId="2" borderId="2" xfId="0" applyNumberFormat="1" applyFont="1" applyFill="1" applyBorder="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49" fontId="10"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176" fontId="4" fillId="2" borderId="0" xfId="0" applyNumberFormat="1" applyFont="1" applyFill="1">
      <alignment vertical="center"/>
    </xf>
    <xf numFmtId="176" fontId="5" fillId="2" borderId="1" xfId="0" applyNumberFormat="1" applyFont="1" applyFill="1" applyBorder="1" applyAlignment="1">
      <alignment horizontal="center" wrapText="1"/>
    </xf>
    <xf numFmtId="176" fontId="7"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4" fillId="2" borderId="2" xfId="0" applyFont="1" applyFill="1" applyBorder="1" applyAlignment="1">
      <alignment vertical="center" wrapText="1"/>
    </xf>
    <xf numFmtId="176" fontId="4" fillId="2" borderId="2"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xf>
    <xf numFmtId="176" fontId="15" fillId="2" borderId="2"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176" fontId="13" fillId="2" borderId="2" xfId="0" applyNumberFormat="1" applyFont="1" applyFill="1" applyBorder="1" applyAlignment="1">
      <alignment horizontal="center" vertical="center" wrapText="1"/>
    </xf>
    <xf numFmtId="176" fontId="17"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2" fillId="0" borderId="3" xfId="0" applyFont="1" applyFill="1" applyBorder="1" applyAlignment="1">
      <alignment horizontal="center" vertical="center"/>
    </xf>
    <xf numFmtId="177" fontId="13" fillId="2" borderId="2" xfId="0" applyNumberFormat="1" applyFont="1" applyFill="1" applyBorder="1" applyAlignment="1">
      <alignment horizontal="center" vertical="center" wrapText="1"/>
    </xf>
    <xf numFmtId="176" fontId="1" fillId="0" borderId="0" xfId="0" applyNumberFormat="1" applyFont="1" applyFill="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473710</xdr:colOff>
      <xdr:row>52</xdr:row>
      <xdr:rowOff>0</xdr:rowOff>
    </xdr:from>
    <xdr:to>
      <xdr:col>3</xdr:col>
      <xdr:colOff>568960</xdr:colOff>
      <xdr:row>52</xdr:row>
      <xdr:rowOff>616403</xdr:rowOff>
    </xdr:to>
    <xdr:pic>
      <xdr:nvPicPr>
        <xdr:cNvPr id="2" name="Picture 1027" descr="clip_image2400" hidden="1"/>
        <xdr:cNvPicPr>
          <a:picLocks noChangeAspect="1"/>
        </xdr:cNvPicPr>
      </xdr:nvPicPr>
      <xdr:blipFill>
        <a:blip r:embed="rId1" cstate="print"/>
        <a:stretch>
          <a:fillRect/>
        </a:stretch>
      </xdr:blipFill>
      <xdr:spPr>
        <a:xfrm>
          <a:off x="2445385" y="95297625"/>
          <a:ext cx="95250" cy="615950"/>
        </a:xfrm>
        <a:prstGeom prst="rect">
          <a:avLst/>
        </a:prstGeom>
        <a:noFill/>
        <a:ln w="9525">
          <a:noFill/>
        </a:ln>
      </xdr:spPr>
    </xdr:pic>
    <xdr:clientData/>
  </xdr:twoCellAnchor>
  <xdr:twoCellAnchor editAs="oneCell">
    <xdr:from>
      <xdr:col>3</xdr:col>
      <xdr:colOff>473710</xdr:colOff>
      <xdr:row>52</xdr:row>
      <xdr:rowOff>0</xdr:rowOff>
    </xdr:from>
    <xdr:to>
      <xdr:col>3</xdr:col>
      <xdr:colOff>568960</xdr:colOff>
      <xdr:row>52</xdr:row>
      <xdr:rowOff>616403</xdr:rowOff>
    </xdr:to>
    <xdr:pic>
      <xdr:nvPicPr>
        <xdr:cNvPr id="3" name="Picture 1027" descr="clip_image2400" hidden="1"/>
        <xdr:cNvPicPr>
          <a:picLocks noChangeAspect="1"/>
        </xdr:cNvPicPr>
      </xdr:nvPicPr>
      <xdr:blipFill>
        <a:blip r:embed="rId1" cstate="print"/>
        <a:stretch>
          <a:fillRect/>
        </a:stretch>
      </xdr:blipFill>
      <xdr:spPr>
        <a:xfrm>
          <a:off x="2445385" y="95297625"/>
          <a:ext cx="95250" cy="615950"/>
        </a:xfrm>
        <a:prstGeom prst="rect">
          <a:avLst/>
        </a:prstGeom>
        <a:noFill/>
        <a:ln w="9525">
          <a:noFill/>
        </a:ln>
      </xdr:spPr>
    </xdr:pic>
    <xdr:clientData/>
  </xdr:twoCellAnchor>
  <xdr:twoCellAnchor editAs="oneCell">
    <xdr:from>
      <xdr:col>3</xdr:col>
      <xdr:colOff>473710</xdr:colOff>
      <xdr:row>52</xdr:row>
      <xdr:rowOff>0</xdr:rowOff>
    </xdr:from>
    <xdr:to>
      <xdr:col>4</xdr:col>
      <xdr:colOff>82550</xdr:colOff>
      <xdr:row>52</xdr:row>
      <xdr:rowOff>578938</xdr:rowOff>
    </xdr:to>
    <xdr:pic>
      <xdr:nvPicPr>
        <xdr:cNvPr id="4" name="Picture 1027" descr="clip_image2400" hidden="1"/>
        <xdr:cNvPicPr>
          <a:picLocks noChangeAspect="1"/>
        </xdr:cNvPicPr>
      </xdr:nvPicPr>
      <xdr:blipFill>
        <a:blip r:embed="rId1" cstate="print"/>
        <a:stretch>
          <a:fillRect/>
        </a:stretch>
      </xdr:blipFill>
      <xdr:spPr>
        <a:xfrm>
          <a:off x="2445385" y="95297625"/>
          <a:ext cx="266065" cy="578485"/>
        </a:xfrm>
        <a:prstGeom prst="rect">
          <a:avLst/>
        </a:prstGeom>
        <a:noFill/>
        <a:ln w="9525">
          <a:noFill/>
        </a:ln>
      </xdr:spPr>
    </xdr:pic>
    <xdr:clientData/>
  </xdr:twoCellAnchor>
  <xdr:twoCellAnchor editAs="oneCell">
    <xdr:from>
      <xdr:col>3</xdr:col>
      <xdr:colOff>473710</xdr:colOff>
      <xdr:row>52</xdr:row>
      <xdr:rowOff>0</xdr:rowOff>
    </xdr:from>
    <xdr:to>
      <xdr:col>4</xdr:col>
      <xdr:colOff>170815</xdr:colOff>
      <xdr:row>52</xdr:row>
      <xdr:rowOff>535123</xdr:rowOff>
    </xdr:to>
    <xdr:pic>
      <xdr:nvPicPr>
        <xdr:cNvPr id="5" name="Picture 1027" descr="clip_image2400" hidden="1"/>
        <xdr:cNvPicPr>
          <a:picLocks noChangeAspect="1"/>
        </xdr:cNvPicPr>
      </xdr:nvPicPr>
      <xdr:blipFill>
        <a:blip r:embed="rId1" cstate="print"/>
        <a:stretch>
          <a:fillRect/>
        </a:stretch>
      </xdr:blipFill>
      <xdr:spPr>
        <a:xfrm>
          <a:off x="2445385" y="95297625"/>
          <a:ext cx="354330" cy="534670"/>
        </a:xfrm>
        <a:prstGeom prst="rect">
          <a:avLst/>
        </a:prstGeom>
        <a:noFill/>
        <a:ln w="9525">
          <a:noFill/>
        </a:ln>
      </xdr:spPr>
    </xdr:pic>
    <xdr:clientData/>
  </xdr:twoCellAnchor>
  <xdr:twoCellAnchor editAs="oneCell">
    <xdr:from>
      <xdr:col>3</xdr:col>
      <xdr:colOff>473710</xdr:colOff>
      <xdr:row>52</xdr:row>
      <xdr:rowOff>0</xdr:rowOff>
    </xdr:from>
    <xdr:to>
      <xdr:col>4</xdr:col>
      <xdr:colOff>170815</xdr:colOff>
      <xdr:row>52</xdr:row>
      <xdr:rowOff>626563</xdr:rowOff>
    </xdr:to>
    <xdr:pic>
      <xdr:nvPicPr>
        <xdr:cNvPr id="6" name="Picture 1027" descr="clip_image2400" hidden="1"/>
        <xdr:cNvPicPr>
          <a:picLocks noChangeAspect="1"/>
        </xdr:cNvPicPr>
      </xdr:nvPicPr>
      <xdr:blipFill>
        <a:blip r:embed="rId1" cstate="print"/>
        <a:stretch>
          <a:fillRect/>
        </a:stretch>
      </xdr:blipFill>
      <xdr:spPr>
        <a:xfrm>
          <a:off x="2445385" y="95297625"/>
          <a:ext cx="354330" cy="626110"/>
        </a:xfrm>
        <a:prstGeom prst="rect">
          <a:avLst/>
        </a:prstGeom>
        <a:noFill/>
        <a:ln w="9525">
          <a:noFill/>
        </a:ln>
      </xdr:spPr>
    </xdr:pic>
    <xdr:clientData/>
  </xdr:twoCellAnchor>
  <xdr:twoCellAnchor editAs="oneCell">
    <xdr:from>
      <xdr:col>3</xdr:col>
      <xdr:colOff>473710</xdr:colOff>
      <xdr:row>52</xdr:row>
      <xdr:rowOff>0</xdr:rowOff>
    </xdr:from>
    <xdr:to>
      <xdr:col>3</xdr:col>
      <xdr:colOff>568960</xdr:colOff>
      <xdr:row>52</xdr:row>
      <xdr:rowOff>619578</xdr:rowOff>
    </xdr:to>
    <xdr:pic>
      <xdr:nvPicPr>
        <xdr:cNvPr id="7" name="Picture 1027" descr="clip_image2400" hidden="1"/>
        <xdr:cNvPicPr>
          <a:picLocks noChangeAspect="1"/>
        </xdr:cNvPicPr>
      </xdr:nvPicPr>
      <xdr:blipFill>
        <a:blip r:embed="rId1" cstate="print"/>
        <a:stretch>
          <a:fillRect/>
        </a:stretch>
      </xdr:blipFill>
      <xdr:spPr>
        <a:xfrm>
          <a:off x="2445385" y="95297625"/>
          <a:ext cx="95250" cy="619125"/>
        </a:xfrm>
        <a:prstGeom prst="rect">
          <a:avLst/>
        </a:prstGeom>
        <a:noFill/>
        <a:ln w="9525">
          <a:noFill/>
        </a:ln>
      </xdr:spPr>
    </xdr:pic>
    <xdr:clientData/>
  </xdr:twoCellAnchor>
  <xdr:twoCellAnchor editAs="oneCell">
    <xdr:from>
      <xdr:col>3</xdr:col>
      <xdr:colOff>473710</xdr:colOff>
      <xdr:row>52</xdr:row>
      <xdr:rowOff>0</xdr:rowOff>
    </xdr:from>
    <xdr:to>
      <xdr:col>3</xdr:col>
      <xdr:colOff>568960</xdr:colOff>
      <xdr:row>52</xdr:row>
      <xdr:rowOff>619578</xdr:rowOff>
    </xdr:to>
    <xdr:pic>
      <xdr:nvPicPr>
        <xdr:cNvPr id="8" name="Picture 1027" descr="clip_image2400" hidden="1"/>
        <xdr:cNvPicPr>
          <a:picLocks noChangeAspect="1"/>
        </xdr:cNvPicPr>
      </xdr:nvPicPr>
      <xdr:blipFill>
        <a:blip r:embed="rId1" cstate="print"/>
        <a:stretch>
          <a:fillRect/>
        </a:stretch>
      </xdr:blipFill>
      <xdr:spPr>
        <a:xfrm>
          <a:off x="2445385" y="95297625"/>
          <a:ext cx="95250" cy="619125"/>
        </a:xfrm>
        <a:prstGeom prst="rect">
          <a:avLst/>
        </a:prstGeom>
        <a:noFill/>
        <a:ln w="9525">
          <a:noFill/>
        </a:ln>
      </xdr:spPr>
    </xdr:pic>
    <xdr:clientData/>
  </xdr:twoCellAnchor>
  <xdr:twoCellAnchor editAs="oneCell">
    <xdr:from>
      <xdr:col>3</xdr:col>
      <xdr:colOff>473710</xdr:colOff>
      <xdr:row>52</xdr:row>
      <xdr:rowOff>0</xdr:rowOff>
    </xdr:from>
    <xdr:to>
      <xdr:col>4</xdr:col>
      <xdr:colOff>82550</xdr:colOff>
      <xdr:row>52</xdr:row>
      <xdr:rowOff>578938</xdr:rowOff>
    </xdr:to>
    <xdr:pic>
      <xdr:nvPicPr>
        <xdr:cNvPr id="9" name="Picture 1027" descr="clip_image2400" hidden="1"/>
        <xdr:cNvPicPr>
          <a:picLocks noChangeAspect="1"/>
        </xdr:cNvPicPr>
      </xdr:nvPicPr>
      <xdr:blipFill>
        <a:blip r:embed="rId1" cstate="print"/>
        <a:stretch>
          <a:fillRect/>
        </a:stretch>
      </xdr:blipFill>
      <xdr:spPr>
        <a:xfrm>
          <a:off x="2445385" y="95297625"/>
          <a:ext cx="266065" cy="578485"/>
        </a:xfrm>
        <a:prstGeom prst="rect">
          <a:avLst/>
        </a:prstGeom>
        <a:noFill/>
        <a:ln w="9525">
          <a:noFill/>
        </a:ln>
      </xdr:spPr>
    </xdr:pic>
    <xdr:clientData/>
  </xdr:twoCellAnchor>
  <xdr:twoCellAnchor editAs="oneCell">
    <xdr:from>
      <xdr:col>3</xdr:col>
      <xdr:colOff>473710</xdr:colOff>
      <xdr:row>52</xdr:row>
      <xdr:rowOff>0</xdr:rowOff>
    </xdr:from>
    <xdr:to>
      <xdr:col>4</xdr:col>
      <xdr:colOff>170815</xdr:colOff>
      <xdr:row>52</xdr:row>
      <xdr:rowOff>535123</xdr:rowOff>
    </xdr:to>
    <xdr:pic>
      <xdr:nvPicPr>
        <xdr:cNvPr id="10" name="Picture 1027" descr="clip_image2400" hidden="1"/>
        <xdr:cNvPicPr>
          <a:picLocks noChangeAspect="1"/>
        </xdr:cNvPicPr>
      </xdr:nvPicPr>
      <xdr:blipFill>
        <a:blip r:embed="rId1" cstate="print"/>
        <a:stretch>
          <a:fillRect/>
        </a:stretch>
      </xdr:blipFill>
      <xdr:spPr>
        <a:xfrm>
          <a:off x="2445385" y="95297625"/>
          <a:ext cx="354330" cy="534670"/>
        </a:xfrm>
        <a:prstGeom prst="rect">
          <a:avLst/>
        </a:prstGeom>
        <a:noFill/>
        <a:ln w="9525">
          <a:noFill/>
        </a:ln>
      </xdr:spPr>
    </xdr:pic>
    <xdr:clientData/>
  </xdr:twoCellAnchor>
  <xdr:twoCellAnchor editAs="oneCell">
    <xdr:from>
      <xdr:col>3</xdr:col>
      <xdr:colOff>473710</xdr:colOff>
      <xdr:row>52</xdr:row>
      <xdr:rowOff>0</xdr:rowOff>
    </xdr:from>
    <xdr:to>
      <xdr:col>4</xdr:col>
      <xdr:colOff>170815</xdr:colOff>
      <xdr:row>52</xdr:row>
      <xdr:rowOff>626563</xdr:rowOff>
    </xdr:to>
    <xdr:pic>
      <xdr:nvPicPr>
        <xdr:cNvPr id="11" name="Picture 1027" descr="clip_image2400" hidden="1"/>
        <xdr:cNvPicPr>
          <a:picLocks noChangeAspect="1"/>
        </xdr:cNvPicPr>
      </xdr:nvPicPr>
      <xdr:blipFill>
        <a:blip r:embed="rId1" cstate="print"/>
        <a:stretch>
          <a:fillRect/>
        </a:stretch>
      </xdr:blipFill>
      <xdr:spPr>
        <a:xfrm>
          <a:off x="2445385" y="95297625"/>
          <a:ext cx="354330" cy="626110"/>
        </a:xfrm>
        <a:prstGeom prst="rect">
          <a:avLst/>
        </a:prstGeom>
        <a:noFill/>
        <a:ln w="9525">
          <a:noFill/>
        </a:ln>
      </xdr:spPr>
    </xdr:pic>
    <xdr:clientData/>
  </xdr:twoCellAnchor>
  <xdr:twoCellAnchor editAs="oneCell">
    <xdr:from>
      <xdr:col>3</xdr:col>
      <xdr:colOff>473710</xdr:colOff>
      <xdr:row>52</xdr:row>
      <xdr:rowOff>0</xdr:rowOff>
    </xdr:from>
    <xdr:to>
      <xdr:col>3</xdr:col>
      <xdr:colOff>568960</xdr:colOff>
      <xdr:row>52</xdr:row>
      <xdr:rowOff>616403</xdr:rowOff>
    </xdr:to>
    <xdr:pic>
      <xdr:nvPicPr>
        <xdr:cNvPr id="12" name="Picture 1027" descr="clip_image2400" hidden="1"/>
        <xdr:cNvPicPr>
          <a:picLocks noChangeAspect="1"/>
        </xdr:cNvPicPr>
      </xdr:nvPicPr>
      <xdr:blipFill>
        <a:blip r:embed="rId1" cstate="print"/>
        <a:stretch>
          <a:fillRect/>
        </a:stretch>
      </xdr:blipFill>
      <xdr:spPr>
        <a:xfrm>
          <a:off x="2445385" y="95297625"/>
          <a:ext cx="95250" cy="615950"/>
        </a:xfrm>
        <a:prstGeom prst="rect">
          <a:avLst/>
        </a:prstGeom>
        <a:noFill/>
        <a:ln w="9525">
          <a:noFill/>
        </a:ln>
      </xdr:spPr>
    </xdr:pic>
    <xdr:clientData/>
  </xdr:twoCellAnchor>
  <xdr:twoCellAnchor editAs="oneCell">
    <xdr:from>
      <xdr:col>3</xdr:col>
      <xdr:colOff>473710</xdr:colOff>
      <xdr:row>52</xdr:row>
      <xdr:rowOff>0</xdr:rowOff>
    </xdr:from>
    <xdr:to>
      <xdr:col>3</xdr:col>
      <xdr:colOff>568960</xdr:colOff>
      <xdr:row>52</xdr:row>
      <xdr:rowOff>616403</xdr:rowOff>
    </xdr:to>
    <xdr:pic>
      <xdr:nvPicPr>
        <xdr:cNvPr id="13" name="Picture 1027" descr="clip_image2400" hidden="1"/>
        <xdr:cNvPicPr>
          <a:picLocks noChangeAspect="1"/>
        </xdr:cNvPicPr>
      </xdr:nvPicPr>
      <xdr:blipFill>
        <a:blip r:embed="rId1" cstate="print"/>
        <a:stretch>
          <a:fillRect/>
        </a:stretch>
      </xdr:blipFill>
      <xdr:spPr>
        <a:xfrm>
          <a:off x="2445385" y="95297625"/>
          <a:ext cx="95250" cy="615950"/>
        </a:xfrm>
        <a:prstGeom prst="rect">
          <a:avLst/>
        </a:prstGeom>
        <a:noFill/>
        <a:ln w="9525">
          <a:noFill/>
        </a:ln>
      </xdr:spPr>
    </xdr:pic>
    <xdr:clientData/>
  </xdr:twoCellAnchor>
  <xdr:twoCellAnchor editAs="oneCell">
    <xdr:from>
      <xdr:col>3</xdr:col>
      <xdr:colOff>473710</xdr:colOff>
      <xdr:row>52</xdr:row>
      <xdr:rowOff>0</xdr:rowOff>
    </xdr:from>
    <xdr:to>
      <xdr:col>4</xdr:col>
      <xdr:colOff>82550</xdr:colOff>
      <xdr:row>52</xdr:row>
      <xdr:rowOff>578938</xdr:rowOff>
    </xdr:to>
    <xdr:pic>
      <xdr:nvPicPr>
        <xdr:cNvPr id="14" name="Picture 1027" descr="clip_image2400" hidden="1"/>
        <xdr:cNvPicPr>
          <a:picLocks noChangeAspect="1"/>
        </xdr:cNvPicPr>
      </xdr:nvPicPr>
      <xdr:blipFill>
        <a:blip r:embed="rId1" cstate="print"/>
        <a:stretch>
          <a:fillRect/>
        </a:stretch>
      </xdr:blipFill>
      <xdr:spPr>
        <a:xfrm>
          <a:off x="2445385" y="95297625"/>
          <a:ext cx="266065" cy="578485"/>
        </a:xfrm>
        <a:prstGeom prst="rect">
          <a:avLst/>
        </a:prstGeom>
        <a:noFill/>
        <a:ln w="9525">
          <a:noFill/>
        </a:ln>
      </xdr:spPr>
    </xdr:pic>
    <xdr:clientData/>
  </xdr:twoCellAnchor>
  <xdr:twoCellAnchor editAs="oneCell">
    <xdr:from>
      <xdr:col>3</xdr:col>
      <xdr:colOff>473710</xdr:colOff>
      <xdr:row>52</xdr:row>
      <xdr:rowOff>0</xdr:rowOff>
    </xdr:from>
    <xdr:to>
      <xdr:col>4</xdr:col>
      <xdr:colOff>170815</xdr:colOff>
      <xdr:row>52</xdr:row>
      <xdr:rowOff>535123</xdr:rowOff>
    </xdr:to>
    <xdr:pic>
      <xdr:nvPicPr>
        <xdr:cNvPr id="15" name="Picture 1027" descr="clip_image2400" hidden="1"/>
        <xdr:cNvPicPr>
          <a:picLocks noChangeAspect="1"/>
        </xdr:cNvPicPr>
      </xdr:nvPicPr>
      <xdr:blipFill>
        <a:blip r:embed="rId1" cstate="print"/>
        <a:stretch>
          <a:fillRect/>
        </a:stretch>
      </xdr:blipFill>
      <xdr:spPr>
        <a:xfrm>
          <a:off x="2445385" y="95297625"/>
          <a:ext cx="354330" cy="534670"/>
        </a:xfrm>
        <a:prstGeom prst="rect">
          <a:avLst/>
        </a:prstGeom>
        <a:noFill/>
        <a:ln w="9525">
          <a:noFill/>
        </a:ln>
      </xdr:spPr>
    </xdr:pic>
    <xdr:clientData/>
  </xdr:twoCellAnchor>
  <xdr:twoCellAnchor editAs="oneCell">
    <xdr:from>
      <xdr:col>3</xdr:col>
      <xdr:colOff>473710</xdr:colOff>
      <xdr:row>52</xdr:row>
      <xdr:rowOff>0</xdr:rowOff>
    </xdr:from>
    <xdr:to>
      <xdr:col>4</xdr:col>
      <xdr:colOff>170815</xdr:colOff>
      <xdr:row>52</xdr:row>
      <xdr:rowOff>626563</xdr:rowOff>
    </xdr:to>
    <xdr:pic>
      <xdr:nvPicPr>
        <xdr:cNvPr id="16" name="Picture 1027" descr="clip_image2400" hidden="1"/>
        <xdr:cNvPicPr>
          <a:picLocks noChangeAspect="1"/>
        </xdr:cNvPicPr>
      </xdr:nvPicPr>
      <xdr:blipFill>
        <a:blip r:embed="rId1" cstate="print"/>
        <a:stretch>
          <a:fillRect/>
        </a:stretch>
      </xdr:blipFill>
      <xdr:spPr>
        <a:xfrm>
          <a:off x="2445385" y="95297625"/>
          <a:ext cx="354330" cy="626110"/>
        </a:xfrm>
        <a:prstGeom prst="rect">
          <a:avLst/>
        </a:prstGeom>
        <a:noFill/>
        <a:ln w="9525">
          <a:noFill/>
        </a:ln>
      </xdr:spPr>
    </xdr:pic>
    <xdr:clientData/>
  </xdr:twoCellAnchor>
  <xdr:twoCellAnchor editAs="oneCell">
    <xdr:from>
      <xdr:col>3</xdr:col>
      <xdr:colOff>473710</xdr:colOff>
      <xdr:row>52</xdr:row>
      <xdr:rowOff>0</xdr:rowOff>
    </xdr:from>
    <xdr:to>
      <xdr:col>3</xdr:col>
      <xdr:colOff>568960</xdr:colOff>
      <xdr:row>52</xdr:row>
      <xdr:rowOff>619578</xdr:rowOff>
    </xdr:to>
    <xdr:pic>
      <xdr:nvPicPr>
        <xdr:cNvPr id="17" name="Picture 1027" descr="clip_image2400" hidden="1"/>
        <xdr:cNvPicPr>
          <a:picLocks noChangeAspect="1"/>
        </xdr:cNvPicPr>
      </xdr:nvPicPr>
      <xdr:blipFill>
        <a:blip r:embed="rId1" cstate="print"/>
        <a:stretch>
          <a:fillRect/>
        </a:stretch>
      </xdr:blipFill>
      <xdr:spPr>
        <a:xfrm>
          <a:off x="2445385" y="95297625"/>
          <a:ext cx="95250" cy="619125"/>
        </a:xfrm>
        <a:prstGeom prst="rect">
          <a:avLst/>
        </a:prstGeom>
        <a:noFill/>
        <a:ln w="9525">
          <a:noFill/>
        </a:ln>
      </xdr:spPr>
    </xdr:pic>
    <xdr:clientData/>
  </xdr:twoCellAnchor>
  <xdr:twoCellAnchor editAs="oneCell">
    <xdr:from>
      <xdr:col>3</xdr:col>
      <xdr:colOff>473710</xdr:colOff>
      <xdr:row>52</xdr:row>
      <xdr:rowOff>0</xdr:rowOff>
    </xdr:from>
    <xdr:to>
      <xdr:col>3</xdr:col>
      <xdr:colOff>568960</xdr:colOff>
      <xdr:row>52</xdr:row>
      <xdr:rowOff>619578</xdr:rowOff>
    </xdr:to>
    <xdr:pic>
      <xdr:nvPicPr>
        <xdr:cNvPr id="18" name="Picture 1027" descr="clip_image2400" hidden="1"/>
        <xdr:cNvPicPr>
          <a:picLocks noChangeAspect="1"/>
        </xdr:cNvPicPr>
      </xdr:nvPicPr>
      <xdr:blipFill>
        <a:blip r:embed="rId1" cstate="print"/>
        <a:stretch>
          <a:fillRect/>
        </a:stretch>
      </xdr:blipFill>
      <xdr:spPr>
        <a:xfrm>
          <a:off x="2445385" y="95297625"/>
          <a:ext cx="95250" cy="619125"/>
        </a:xfrm>
        <a:prstGeom prst="rect">
          <a:avLst/>
        </a:prstGeom>
        <a:noFill/>
        <a:ln w="9525">
          <a:noFill/>
        </a:ln>
      </xdr:spPr>
    </xdr:pic>
    <xdr:clientData/>
  </xdr:twoCellAnchor>
  <xdr:twoCellAnchor editAs="oneCell">
    <xdr:from>
      <xdr:col>3</xdr:col>
      <xdr:colOff>473710</xdr:colOff>
      <xdr:row>52</xdr:row>
      <xdr:rowOff>0</xdr:rowOff>
    </xdr:from>
    <xdr:to>
      <xdr:col>4</xdr:col>
      <xdr:colOff>82550</xdr:colOff>
      <xdr:row>52</xdr:row>
      <xdr:rowOff>578938</xdr:rowOff>
    </xdr:to>
    <xdr:pic>
      <xdr:nvPicPr>
        <xdr:cNvPr id="19" name="Picture 1027" descr="clip_image2400" hidden="1"/>
        <xdr:cNvPicPr>
          <a:picLocks noChangeAspect="1"/>
        </xdr:cNvPicPr>
      </xdr:nvPicPr>
      <xdr:blipFill>
        <a:blip r:embed="rId1" cstate="print"/>
        <a:stretch>
          <a:fillRect/>
        </a:stretch>
      </xdr:blipFill>
      <xdr:spPr>
        <a:xfrm>
          <a:off x="2445385" y="95297625"/>
          <a:ext cx="266065" cy="578485"/>
        </a:xfrm>
        <a:prstGeom prst="rect">
          <a:avLst/>
        </a:prstGeom>
        <a:noFill/>
        <a:ln w="9525">
          <a:noFill/>
        </a:ln>
      </xdr:spPr>
    </xdr:pic>
    <xdr:clientData/>
  </xdr:twoCellAnchor>
  <xdr:twoCellAnchor editAs="oneCell">
    <xdr:from>
      <xdr:col>3</xdr:col>
      <xdr:colOff>473710</xdr:colOff>
      <xdr:row>52</xdr:row>
      <xdr:rowOff>0</xdr:rowOff>
    </xdr:from>
    <xdr:to>
      <xdr:col>4</xdr:col>
      <xdr:colOff>170815</xdr:colOff>
      <xdr:row>52</xdr:row>
      <xdr:rowOff>535123</xdr:rowOff>
    </xdr:to>
    <xdr:pic>
      <xdr:nvPicPr>
        <xdr:cNvPr id="20" name="Picture 1027" descr="clip_image2400" hidden="1"/>
        <xdr:cNvPicPr>
          <a:picLocks noChangeAspect="1"/>
        </xdr:cNvPicPr>
      </xdr:nvPicPr>
      <xdr:blipFill>
        <a:blip r:embed="rId1" cstate="print"/>
        <a:stretch>
          <a:fillRect/>
        </a:stretch>
      </xdr:blipFill>
      <xdr:spPr>
        <a:xfrm>
          <a:off x="2445385" y="95297625"/>
          <a:ext cx="354330" cy="534670"/>
        </a:xfrm>
        <a:prstGeom prst="rect">
          <a:avLst/>
        </a:prstGeom>
        <a:noFill/>
        <a:ln w="9525">
          <a:noFill/>
        </a:ln>
      </xdr:spPr>
    </xdr:pic>
    <xdr:clientData/>
  </xdr:twoCellAnchor>
  <xdr:twoCellAnchor editAs="oneCell">
    <xdr:from>
      <xdr:col>3</xdr:col>
      <xdr:colOff>473710</xdr:colOff>
      <xdr:row>52</xdr:row>
      <xdr:rowOff>0</xdr:rowOff>
    </xdr:from>
    <xdr:to>
      <xdr:col>4</xdr:col>
      <xdr:colOff>170815</xdr:colOff>
      <xdr:row>52</xdr:row>
      <xdr:rowOff>626563</xdr:rowOff>
    </xdr:to>
    <xdr:pic>
      <xdr:nvPicPr>
        <xdr:cNvPr id="21" name="Picture 1027" descr="clip_image2400" hidden="1"/>
        <xdr:cNvPicPr>
          <a:picLocks noChangeAspect="1"/>
        </xdr:cNvPicPr>
      </xdr:nvPicPr>
      <xdr:blipFill>
        <a:blip r:embed="rId1" cstate="print"/>
        <a:stretch>
          <a:fillRect/>
        </a:stretch>
      </xdr:blipFill>
      <xdr:spPr>
        <a:xfrm>
          <a:off x="2445385" y="95297625"/>
          <a:ext cx="354330" cy="62611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2"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3"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4"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5"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6"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7"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8"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9"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30"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31"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32"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33"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34"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35"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36"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37"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38"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39"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40"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41"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42"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43"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44"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45"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0"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5"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0"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5"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0"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5"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0"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5"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0"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5"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00"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05"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10"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1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15"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1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20"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2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25"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2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0"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5"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40"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4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4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4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4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45"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4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4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4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4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50"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5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5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5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5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55"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5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5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5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5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60"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6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6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6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6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65"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6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6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6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6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70"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7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7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7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7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75"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7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7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7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7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80"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8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8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8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8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85"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8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8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8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8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90"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9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9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9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9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95"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96"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97"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98"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99"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200"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01"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02"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03"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04"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205"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06"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07"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08"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09"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10"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11"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12"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13"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14"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15"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16"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17"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18"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19"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20"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21"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22"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23"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24"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25"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26"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227"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228"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229"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3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3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3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3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23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3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3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3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3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23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4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4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4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4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24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4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4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4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4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24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5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5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5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5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25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5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5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5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5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25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6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6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6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6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26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6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6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6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6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26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7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7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7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7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27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7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7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7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7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27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8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8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8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8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28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8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8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8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8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28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9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29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9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9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29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9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29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29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29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29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0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0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0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0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0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0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0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0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0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0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1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1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1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1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1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1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1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1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1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1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2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2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2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2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2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2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2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2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2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2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3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3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3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3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33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3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3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3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3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33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4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4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4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4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34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4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4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4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4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34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5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5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5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5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35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5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5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5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5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35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6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6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6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6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36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6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6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6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6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36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7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7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7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7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7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7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7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7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7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7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8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8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8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8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8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8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8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8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8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8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9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39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9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9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9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9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39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39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39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39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0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0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0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0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0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0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0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0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0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0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1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1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1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1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1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1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1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1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1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1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2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2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2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2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2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2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2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2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2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2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3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3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3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3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3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3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3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3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3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3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4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4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4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4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4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4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4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4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4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4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5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5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5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5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5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5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5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5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5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5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6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6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6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6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6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6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6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6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6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6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7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7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7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7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7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7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7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7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7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7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8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8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8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8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8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8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8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8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8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48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9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49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9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9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9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9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49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49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49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49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0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0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0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0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0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0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0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0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0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0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1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1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1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1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1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1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1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1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1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1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2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2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2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2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2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2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2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2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2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2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3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3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3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3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3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3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3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3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3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3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4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4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4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4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4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4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4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4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4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4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5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5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5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5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5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5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5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5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5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5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6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6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6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6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6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6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6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6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6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56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7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7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7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7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7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7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7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7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7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7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8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8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8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8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8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8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8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8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8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8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9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59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9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9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9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9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59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59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59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59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0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0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0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0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0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0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0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0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0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0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1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1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1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1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1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1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1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1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1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1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2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2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2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2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2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2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2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2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2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2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3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3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3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3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3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3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3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3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3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3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4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4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4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4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4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4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4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4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4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4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5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5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5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5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5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5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5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5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5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5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6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6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6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6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6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6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6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6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6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6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7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7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7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7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7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7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7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7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7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7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8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8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8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8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84"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8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8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8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8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689"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9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69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9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9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9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9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69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69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69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69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00"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01"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02"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03"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704"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05"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06"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07"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08"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709"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710"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711"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712"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713"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714"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715"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716"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717"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718"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719"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720"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721"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722"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723"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724"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725"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726"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727"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728"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729"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730"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731"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732"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733"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3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3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3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3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73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3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4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4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4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74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4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4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4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4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74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4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5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5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5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75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5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5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5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5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5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5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6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6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6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6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6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6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6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6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6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6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7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7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7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7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7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7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7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7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7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7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8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8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8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8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8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8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8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8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8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8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9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9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9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79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9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79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79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79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79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79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0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0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0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0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0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0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0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0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0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0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1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1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1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1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1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1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1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1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1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1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2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2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2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2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2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2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2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2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2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2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3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3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3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3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3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3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3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3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3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3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4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4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4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4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4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4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4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4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4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4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5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5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5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5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5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5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5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5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5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5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6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6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6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6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6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6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6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6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6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6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7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7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7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87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7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7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7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7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7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7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8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8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8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8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8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8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8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8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8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8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9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9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9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9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9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89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89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89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89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89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0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0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0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0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0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0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0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0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0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0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1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1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1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1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1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1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1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1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1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1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2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2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2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2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2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2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2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2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2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2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3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3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3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3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3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3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3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3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3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3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4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4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4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4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4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4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4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4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4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4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5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5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5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5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5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5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5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5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5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5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6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6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6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6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6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6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6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6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6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6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7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7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7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7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7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7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7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7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7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7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8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8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8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8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8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8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8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8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8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8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9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9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9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99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9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99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99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99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99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99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0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0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0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00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0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0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0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0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00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0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1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1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1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01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1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1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1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1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01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1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2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2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2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02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2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2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2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2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028"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2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3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3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3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033"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3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3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3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3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03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3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4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4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4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04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44"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45"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46"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47"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048"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49"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50"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51"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052"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053"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054"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055"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056"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057"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058"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059"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060"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061"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062"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063"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064"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065"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066"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067"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068"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069"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070"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071"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072"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073"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074"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075"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076"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077"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7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7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8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08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082"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8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8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8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08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087"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8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8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9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09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092"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9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09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09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09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097"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9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09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0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0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02"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0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0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0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0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07"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0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0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1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1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12"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1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1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1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1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17"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1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1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2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2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22"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2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2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2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2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27"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2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2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3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3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32"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3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3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3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3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37"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3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3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4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4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142"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4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4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4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4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147"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4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4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5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5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152"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5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5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5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5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157"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5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5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6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6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162"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6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6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6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6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167"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6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6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7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7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172"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7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7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7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7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177"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7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7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8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8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82"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8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8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8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8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87"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8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8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9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9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92"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9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19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19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19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197"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9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19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0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20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202"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0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0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0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20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207"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0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0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1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21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212"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1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1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1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21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625928</xdr:rowOff>
    </xdr:to>
    <xdr:pic>
      <xdr:nvPicPr>
        <xdr:cNvPr id="1217" name="Picture 1027" descr="clip_image2400" hidden="1"/>
        <xdr:cNvPicPr>
          <a:picLocks noChangeAspect="1"/>
        </xdr:cNvPicPr>
      </xdr:nvPicPr>
      <xdr:blipFill>
        <a:blip r:embed="rId1" cstate="print"/>
        <a:stretch>
          <a:fillRect/>
        </a:stretch>
      </xdr:blipFill>
      <xdr:spPr>
        <a:xfrm>
          <a:off x="2445385" y="97214690"/>
          <a:ext cx="457835"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1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1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2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22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222"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2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2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2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22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227"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28"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29"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30"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231"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232"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33"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34"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35"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535123</xdr:rowOff>
    </xdr:to>
    <xdr:pic>
      <xdr:nvPicPr>
        <xdr:cNvPr id="1236" name="Picture 1027" descr="clip_image2400" hidden="1"/>
        <xdr:cNvPicPr>
          <a:picLocks noChangeAspect="1"/>
        </xdr:cNvPicPr>
      </xdr:nvPicPr>
      <xdr:blipFill>
        <a:blip r:embed="rId1" cstate="print"/>
        <a:stretch>
          <a:fillRect/>
        </a:stretch>
      </xdr:blipFill>
      <xdr:spPr>
        <a:xfrm>
          <a:off x="2445385" y="97214690"/>
          <a:ext cx="457835" cy="534670"/>
        </a:xfrm>
        <a:prstGeom prst="rect">
          <a:avLst/>
        </a:prstGeom>
        <a:noFill/>
        <a:ln w="9525">
          <a:noFill/>
        </a:ln>
      </xdr:spPr>
    </xdr:pic>
    <xdr:clientData/>
  </xdr:twoCellAnchor>
  <xdr:twoCellAnchor editAs="oneCell">
    <xdr:from>
      <xdr:col>3</xdr:col>
      <xdr:colOff>473710</xdr:colOff>
      <xdr:row>53</xdr:row>
      <xdr:rowOff>0</xdr:rowOff>
    </xdr:from>
    <xdr:to>
      <xdr:col>4</xdr:col>
      <xdr:colOff>274320</xdr:colOff>
      <xdr:row>53</xdr:row>
      <xdr:rowOff>626563</xdr:rowOff>
    </xdr:to>
    <xdr:pic>
      <xdr:nvPicPr>
        <xdr:cNvPr id="1237" name="Picture 1027" descr="clip_image2400" hidden="1"/>
        <xdr:cNvPicPr>
          <a:picLocks noChangeAspect="1"/>
        </xdr:cNvPicPr>
      </xdr:nvPicPr>
      <xdr:blipFill>
        <a:blip r:embed="rId1" cstate="print"/>
        <a:stretch>
          <a:fillRect/>
        </a:stretch>
      </xdr:blipFill>
      <xdr:spPr>
        <a:xfrm>
          <a:off x="2445385" y="97214690"/>
          <a:ext cx="457835" cy="62611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238"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239"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240"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241"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242"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243"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244"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245"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246"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247"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248"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249"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250"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251"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252"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253"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254"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255"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256"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257"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258"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4</xdr:col>
      <xdr:colOff>81915</xdr:colOff>
      <xdr:row>53</xdr:row>
      <xdr:rowOff>541473</xdr:rowOff>
    </xdr:to>
    <xdr:pic>
      <xdr:nvPicPr>
        <xdr:cNvPr id="1259" name="Picture 1027" descr="clip_image2400" hidden="1"/>
        <xdr:cNvPicPr>
          <a:picLocks noChangeAspect="1"/>
        </xdr:cNvPicPr>
      </xdr:nvPicPr>
      <xdr:blipFill>
        <a:blip r:embed="rId1"/>
        <a:stretch>
          <a:fillRect/>
        </a:stretch>
      </xdr:blipFill>
      <xdr:spPr>
        <a:xfrm>
          <a:off x="2445385" y="97214690"/>
          <a:ext cx="265430" cy="541020"/>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487135</xdr:rowOff>
    </xdr:to>
    <xdr:pic>
      <xdr:nvPicPr>
        <xdr:cNvPr id="1260" name="Picture 1027" descr="clip_image2400" hidden="1"/>
        <xdr:cNvPicPr>
          <a:picLocks noChangeAspect="1"/>
        </xdr:cNvPicPr>
      </xdr:nvPicPr>
      <xdr:blipFill>
        <a:blip r:embed="rId1"/>
        <a:stretch>
          <a:fillRect/>
        </a:stretch>
      </xdr:blipFill>
      <xdr:spPr>
        <a:xfrm>
          <a:off x="2445385" y="97214690"/>
          <a:ext cx="356235" cy="487045"/>
        </a:xfrm>
        <a:prstGeom prst="rect">
          <a:avLst/>
        </a:prstGeom>
        <a:noFill/>
        <a:ln w="9525">
          <a:noFill/>
        </a:ln>
      </xdr:spPr>
    </xdr:pic>
    <xdr:clientData/>
  </xdr:twoCellAnchor>
  <xdr:twoCellAnchor editAs="oneCell">
    <xdr:from>
      <xdr:col>3</xdr:col>
      <xdr:colOff>473710</xdr:colOff>
      <xdr:row>53</xdr:row>
      <xdr:rowOff>0</xdr:rowOff>
    </xdr:from>
    <xdr:to>
      <xdr:col>4</xdr:col>
      <xdr:colOff>172720</xdr:colOff>
      <xdr:row>53</xdr:row>
      <xdr:rowOff>570683</xdr:rowOff>
    </xdr:to>
    <xdr:pic>
      <xdr:nvPicPr>
        <xdr:cNvPr id="1261" name="Picture 1027" descr="clip_image2400" hidden="1"/>
        <xdr:cNvPicPr>
          <a:picLocks noChangeAspect="1"/>
        </xdr:cNvPicPr>
      </xdr:nvPicPr>
      <xdr:blipFill>
        <a:blip r:embed="rId1"/>
        <a:stretch>
          <a:fillRect/>
        </a:stretch>
      </xdr:blipFill>
      <xdr:spPr>
        <a:xfrm>
          <a:off x="2445385" y="97214690"/>
          <a:ext cx="356235" cy="57023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6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6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6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26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266"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6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6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6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27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271"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7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7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7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27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276"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7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7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7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28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281"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8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8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8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28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286"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8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8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8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29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291"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9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29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9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29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296"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9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29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29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0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01"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0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0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0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0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06"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0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0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0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1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11"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1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1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1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1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16"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1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1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1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2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21"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2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2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2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2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26"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2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2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2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3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31"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3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3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3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3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36"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3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3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3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4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41"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4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4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4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4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46"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4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4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4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5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51"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5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5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5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5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56"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5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5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5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6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361"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6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6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6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6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66"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6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6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6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7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71"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7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7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7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7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76"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7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7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7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8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81"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8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8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8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8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86"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8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8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8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9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91"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9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39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9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39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396"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9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39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39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40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625928</xdr:rowOff>
    </xdr:to>
    <xdr:pic>
      <xdr:nvPicPr>
        <xdr:cNvPr id="1401" name="Picture 1027" descr="clip_image2400" hidden="1"/>
        <xdr:cNvPicPr>
          <a:picLocks noChangeAspect="1"/>
        </xdr:cNvPicPr>
      </xdr:nvPicPr>
      <xdr:blipFill>
        <a:blip r:embed="rId1" cstate="print"/>
        <a:stretch>
          <a:fillRect/>
        </a:stretch>
      </xdr:blipFill>
      <xdr:spPr>
        <a:xfrm>
          <a:off x="2445385" y="97214690"/>
          <a:ext cx="369570" cy="62547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40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40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40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40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406"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40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40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40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41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411"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412"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616403</xdr:rowOff>
    </xdr:to>
    <xdr:pic>
      <xdr:nvPicPr>
        <xdr:cNvPr id="1413" name="Picture 1027" descr="clip_image2400" hidden="1"/>
        <xdr:cNvPicPr>
          <a:picLocks noChangeAspect="1"/>
        </xdr:cNvPicPr>
      </xdr:nvPicPr>
      <xdr:blipFill>
        <a:blip r:embed="rId1" cstate="print"/>
        <a:stretch>
          <a:fillRect/>
        </a:stretch>
      </xdr:blipFill>
      <xdr:spPr>
        <a:xfrm>
          <a:off x="2445385" y="97214690"/>
          <a:ext cx="40005" cy="615950"/>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414"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415"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416"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417"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3</xdr:col>
      <xdr:colOff>513715</xdr:colOff>
      <xdr:row>53</xdr:row>
      <xdr:rowOff>619578</xdr:rowOff>
    </xdr:to>
    <xdr:pic>
      <xdr:nvPicPr>
        <xdr:cNvPr id="1418" name="Picture 1027" descr="clip_image2400" hidden="1"/>
        <xdr:cNvPicPr>
          <a:picLocks noChangeAspect="1"/>
        </xdr:cNvPicPr>
      </xdr:nvPicPr>
      <xdr:blipFill>
        <a:blip r:embed="rId1" cstate="print"/>
        <a:stretch>
          <a:fillRect/>
        </a:stretch>
      </xdr:blipFill>
      <xdr:spPr>
        <a:xfrm>
          <a:off x="2445385" y="97214690"/>
          <a:ext cx="40005" cy="619125"/>
        </a:xfrm>
        <a:prstGeom prst="rect">
          <a:avLst/>
        </a:prstGeom>
        <a:noFill/>
        <a:ln w="9525">
          <a:noFill/>
        </a:ln>
      </xdr:spPr>
    </xdr:pic>
    <xdr:clientData/>
  </xdr:twoCellAnchor>
  <xdr:twoCellAnchor editAs="oneCell">
    <xdr:from>
      <xdr:col>3</xdr:col>
      <xdr:colOff>473710</xdr:colOff>
      <xdr:row>53</xdr:row>
      <xdr:rowOff>0</xdr:rowOff>
    </xdr:from>
    <xdr:to>
      <xdr:col>4</xdr:col>
      <xdr:colOff>97790</xdr:colOff>
      <xdr:row>53</xdr:row>
      <xdr:rowOff>578938</xdr:rowOff>
    </xdr:to>
    <xdr:pic>
      <xdr:nvPicPr>
        <xdr:cNvPr id="1419" name="Picture 1027" descr="clip_image2400" hidden="1"/>
        <xdr:cNvPicPr>
          <a:picLocks noChangeAspect="1"/>
        </xdr:cNvPicPr>
      </xdr:nvPicPr>
      <xdr:blipFill>
        <a:blip r:embed="rId1" cstate="print"/>
        <a:stretch>
          <a:fillRect/>
        </a:stretch>
      </xdr:blipFill>
      <xdr:spPr>
        <a:xfrm>
          <a:off x="2445385" y="97214690"/>
          <a:ext cx="281305" cy="578485"/>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535123</xdr:rowOff>
    </xdr:to>
    <xdr:pic>
      <xdr:nvPicPr>
        <xdr:cNvPr id="1420" name="Picture 1027" descr="clip_image2400" hidden="1"/>
        <xdr:cNvPicPr>
          <a:picLocks noChangeAspect="1"/>
        </xdr:cNvPicPr>
      </xdr:nvPicPr>
      <xdr:blipFill>
        <a:blip r:embed="rId1" cstate="print"/>
        <a:stretch>
          <a:fillRect/>
        </a:stretch>
      </xdr:blipFill>
      <xdr:spPr>
        <a:xfrm>
          <a:off x="2445385" y="97214690"/>
          <a:ext cx="369570" cy="534670"/>
        </a:xfrm>
        <a:prstGeom prst="rect">
          <a:avLst/>
        </a:prstGeom>
        <a:noFill/>
        <a:ln w="9525">
          <a:noFill/>
        </a:ln>
      </xdr:spPr>
    </xdr:pic>
    <xdr:clientData/>
  </xdr:twoCellAnchor>
  <xdr:twoCellAnchor editAs="oneCell">
    <xdr:from>
      <xdr:col>3</xdr:col>
      <xdr:colOff>473710</xdr:colOff>
      <xdr:row>53</xdr:row>
      <xdr:rowOff>0</xdr:rowOff>
    </xdr:from>
    <xdr:to>
      <xdr:col>4</xdr:col>
      <xdr:colOff>186055</xdr:colOff>
      <xdr:row>53</xdr:row>
      <xdr:rowOff>626563</xdr:rowOff>
    </xdr:to>
    <xdr:pic>
      <xdr:nvPicPr>
        <xdr:cNvPr id="1421" name="Picture 1027" descr="clip_image2400" hidden="1"/>
        <xdr:cNvPicPr>
          <a:picLocks noChangeAspect="1"/>
        </xdr:cNvPicPr>
      </xdr:nvPicPr>
      <xdr:blipFill>
        <a:blip r:embed="rId1" cstate="print"/>
        <a:stretch>
          <a:fillRect/>
        </a:stretch>
      </xdr:blipFill>
      <xdr:spPr>
        <a:xfrm>
          <a:off x="2445385" y="97214690"/>
          <a:ext cx="369570" cy="62611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1422"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1423"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1424"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1425"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1426"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1427"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1428"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1429"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1430"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1431"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1432"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1433"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1434"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1435"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1436"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1437"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1438"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1439"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1440"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1441"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1442"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1443"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1444"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1445"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4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4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4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4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450"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5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5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5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5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455"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5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5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5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5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460"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6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6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6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6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465"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6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6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6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6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470"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7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7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7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7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475"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7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7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7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7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480"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8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8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8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8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485"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8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8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8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8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490"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9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49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9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9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495"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9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49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49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49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00"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0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0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0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0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05"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0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0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0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0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10"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1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1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1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1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15"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1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1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1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1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20"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2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2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2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2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25"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2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2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2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2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30"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3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3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3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3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35"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3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3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3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3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40"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4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4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4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4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45"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4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4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4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4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50"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5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5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5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5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55"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5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5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5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5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60"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6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6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6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6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65"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6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6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6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6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70"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7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7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7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7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75"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7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7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7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7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80"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8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8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8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8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95250</xdr:rowOff>
    </xdr:to>
    <xdr:pic>
      <xdr:nvPicPr>
        <xdr:cNvPr id="1585" name="Picture 1027" descr="clip_image2400" hidden="1"/>
        <xdr:cNvPicPr>
          <a:picLocks noChangeAspect="1"/>
        </xdr:cNvPicPr>
      </xdr:nvPicPr>
      <xdr:blipFill>
        <a:blip r:embed="rId1" cstate="print"/>
        <a:stretch>
          <a:fillRect/>
        </a:stretch>
      </xdr:blipFill>
      <xdr:spPr>
        <a:xfrm>
          <a:off x="2445385" y="106486325"/>
          <a:ext cx="369570" cy="60960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8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8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8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8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90"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9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59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9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9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595"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96"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85725</xdr:rowOff>
    </xdr:to>
    <xdr:pic>
      <xdr:nvPicPr>
        <xdr:cNvPr id="1597" name="Picture 1027" descr="clip_image2400" hidden="1"/>
        <xdr:cNvPicPr>
          <a:picLocks noChangeAspect="1"/>
        </xdr:cNvPicPr>
      </xdr:nvPicPr>
      <xdr:blipFill>
        <a:blip r:embed="rId1" cstate="print"/>
        <a:stretch>
          <a:fillRect/>
        </a:stretch>
      </xdr:blipFill>
      <xdr:spPr>
        <a:xfrm>
          <a:off x="2445385" y="106486325"/>
          <a:ext cx="40005" cy="600075"/>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598"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599"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600"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601"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3</xdr:col>
      <xdr:colOff>513715</xdr:colOff>
      <xdr:row>61</xdr:row>
      <xdr:rowOff>88900</xdr:rowOff>
    </xdr:to>
    <xdr:pic>
      <xdr:nvPicPr>
        <xdr:cNvPr id="1602" name="Picture 1027" descr="clip_image2400" hidden="1"/>
        <xdr:cNvPicPr>
          <a:picLocks noChangeAspect="1"/>
        </xdr:cNvPicPr>
      </xdr:nvPicPr>
      <xdr:blipFill>
        <a:blip r:embed="rId1" cstate="print"/>
        <a:stretch>
          <a:fillRect/>
        </a:stretch>
      </xdr:blipFill>
      <xdr:spPr>
        <a:xfrm>
          <a:off x="2445385" y="106486325"/>
          <a:ext cx="40005" cy="603250"/>
        </a:xfrm>
        <a:prstGeom prst="rect">
          <a:avLst/>
        </a:prstGeom>
        <a:noFill/>
        <a:ln w="9525">
          <a:noFill/>
        </a:ln>
      </xdr:spPr>
    </xdr:pic>
    <xdr:clientData/>
  </xdr:twoCellAnchor>
  <xdr:twoCellAnchor editAs="oneCell">
    <xdr:from>
      <xdr:col>3</xdr:col>
      <xdr:colOff>473710</xdr:colOff>
      <xdr:row>58</xdr:row>
      <xdr:rowOff>0</xdr:rowOff>
    </xdr:from>
    <xdr:to>
      <xdr:col>4</xdr:col>
      <xdr:colOff>97790</xdr:colOff>
      <xdr:row>61</xdr:row>
      <xdr:rowOff>48260</xdr:rowOff>
    </xdr:to>
    <xdr:pic>
      <xdr:nvPicPr>
        <xdr:cNvPr id="1603" name="Picture 1027" descr="clip_image2400" hidden="1"/>
        <xdr:cNvPicPr>
          <a:picLocks noChangeAspect="1"/>
        </xdr:cNvPicPr>
      </xdr:nvPicPr>
      <xdr:blipFill>
        <a:blip r:embed="rId1" cstate="print"/>
        <a:stretch>
          <a:fillRect/>
        </a:stretch>
      </xdr:blipFill>
      <xdr:spPr>
        <a:xfrm>
          <a:off x="2445385" y="106486325"/>
          <a:ext cx="281305" cy="562610"/>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4445</xdr:rowOff>
    </xdr:to>
    <xdr:pic>
      <xdr:nvPicPr>
        <xdr:cNvPr id="1604" name="Picture 1027" descr="clip_image2400" hidden="1"/>
        <xdr:cNvPicPr>
          <a:picLocks noChangeAspect="1"/>
        </xdr:cNvPicPr>
      </xdr:nvPicPr>
      <xdr:blipFill>
        <a:blip r:embed="rId1" cstate="print"/>
        <a:stretch>
          <a:fillRect/>
        </a:stretch>
      </xdr:blipFill>
      <xdr:spPr>
        <a:xfrm>
          <a:off x="2445385" y="106486325"/>
          <a:ext cx="369570" cy="518795"/>
        </a:xfrm>
        <a:prstGeom prst="rect">
          <a:avLst/>
        </a:prstGeom>
        <a:noFill/>
        <a:ln w="9525">
          <a:noFill/>
        </a:ln>
      </xdr:spPr>
    </xdr:pic>
    <xdr:clientData/>
  </xdr:twoCellAnchor>
  <xdr:twoCellAnchor editAs="oneCell">
    <xdr:from>
      <xdr:col>3</xdr:col>
      <xdr:colOff>473710</xdr:colOff>
      <xdr:row>58</xdr:row>
      <xdr:rowOff>0</xdr:rowOff>
    </xdr:from>
    <xdr:to>
      <xdr:col>4</xdr:col>
      <xdr:colOff>186055</xdr:colOff>
      <xdr:row>61</xdr:row>
      <xdr:rowOff>95885</xdr:rowOff>
    </xdr:to>
    <xdr:pic>
      <xdr:nvPicPr>
        <xdr:cNvPr id="1605" name="Picture 1027" descr="clip_image2400" hidden="1"/>
        <xdr:cNvPicPr>
          <a:picLocks noChangeAspect="1"/>
        </xdr:cNvPicPr>
      </xdr:nvPicPr>
      <xdr:blipFill>
        <a:blip r:embed="rId1" cstate="print"/>
        <a:stretch>
          <a:fillRect/>
        </a:stretch>
      </xdr:blipFill>
      <xdr:spPr>
        <a:xfrm>
          <a:off x="2445385" y="106486325"/>
          <a:ext cx="369570" cy="61023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1606"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1607"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1608"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1609"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1610"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1611"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1612"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1613"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1614"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1615"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1616"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1617"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1618"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1619"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1620"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1621"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1622"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1623"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1624"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1625"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1626"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1627"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1628"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1629"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3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3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3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3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63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3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3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3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3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63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4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4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4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4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64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4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4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4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4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64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5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5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5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5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65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5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5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5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5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65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6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6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6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6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66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6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6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6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6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66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7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7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7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7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67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7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7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7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7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67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8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8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8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8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68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8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8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8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8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68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9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69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9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9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69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9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69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69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69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69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0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0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0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0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0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0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0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0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0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0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1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1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1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1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1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1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1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1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1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1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2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2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2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2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2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2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2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2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2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2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3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3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3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3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73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3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3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3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3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73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4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4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4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4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74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4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4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4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4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74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5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5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5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5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75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5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5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5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5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75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6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6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6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6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76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6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6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6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6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76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7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7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7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7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7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7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7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7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7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7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8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8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8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8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8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8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8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8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8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8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9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79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9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9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9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9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79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79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79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79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0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0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0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0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0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0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0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0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0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0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1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1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1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1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1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1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1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1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1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1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2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2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2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2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2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2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2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2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2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2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3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3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3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3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3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3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3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3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3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3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4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4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4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4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4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4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4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4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4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4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5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5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5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5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5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5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5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5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5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5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6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6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6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6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6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6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6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6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6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6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7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7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7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7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7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7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7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7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7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7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8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8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8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8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8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8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8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8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8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88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9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89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9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9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9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9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89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89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89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89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0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0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0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0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90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0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0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0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0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90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1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1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1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1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91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1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1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1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1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91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2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2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2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2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92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2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2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2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2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192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3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3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3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3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93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3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3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3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3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93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4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194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4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4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94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4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194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194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194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194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5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5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5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5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195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5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5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5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5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195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6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6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6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6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196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6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6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6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6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196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7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7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7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7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197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7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7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7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7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197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8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8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8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8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198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8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8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8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8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198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9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199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9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9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199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9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199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199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199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199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0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0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0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0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0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0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0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0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0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0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1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1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1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1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1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1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1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1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1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1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2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2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2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2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2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2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2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2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2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2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3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3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3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3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3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3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3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3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3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3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4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4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4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4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4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4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4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4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4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4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5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5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5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5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5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5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5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5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5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5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6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6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6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6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6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6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6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6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6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6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7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7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7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7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7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7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7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7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7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7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8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8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8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8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8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8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8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8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8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08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9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09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9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9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9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9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09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09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09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09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0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0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0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0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10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0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0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0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0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10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2110"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2111"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2112"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2113"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2114"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2115"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2116"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2117"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2118"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2119"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2120"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2121"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2122"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2123"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2124"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2125"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2126"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2127"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2128"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2129"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2130"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2131"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2132"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2133"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3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3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3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3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13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3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4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4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4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14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4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4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4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4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14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4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5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5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5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15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5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5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5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5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15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5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6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6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6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16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6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6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6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6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16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6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7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7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7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17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7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7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7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7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17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7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8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8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8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18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8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8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8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8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18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8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9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9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9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19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9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19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19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19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19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19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0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0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0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0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0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0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0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0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0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0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1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1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1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1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1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1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1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1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1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1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2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2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2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2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2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2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2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2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2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2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3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3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3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3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3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3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3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3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23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3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4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4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4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24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4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4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4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4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24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4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5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5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5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25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5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5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5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5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25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5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6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6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6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26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6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6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6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6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26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6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7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7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7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27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7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7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7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7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7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7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8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8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8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8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8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8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8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8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8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8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9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9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9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9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9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29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29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29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29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29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0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0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0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0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0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0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0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0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0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0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1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1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1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1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1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1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1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1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31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1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2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2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2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32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2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2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2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2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32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2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3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3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3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33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3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3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3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3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33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3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4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4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4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34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4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4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4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4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34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4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5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5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5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35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5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5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5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5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5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5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6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6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6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6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6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6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6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6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6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6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7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7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7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7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7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7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7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7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7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7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8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8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8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8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8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8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8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8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8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8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9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9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9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39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9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39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39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39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39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39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0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0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0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40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0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0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0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0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40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0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1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1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1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41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1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1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1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1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41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1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2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2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2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42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2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2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2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2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42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2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3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3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3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243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3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3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3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3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43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3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4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4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4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44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4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244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4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4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44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4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245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245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245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245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54</xdr:row>
      <xdr:rowOff>0</xdr:rowOff>
    </xdr:from>
    <xdr:to>
      <xdr:col>4</xdr:col>
      <xdr:colOff>81915</xdr:colOff>
      <xdr:row>54</xdr:row>
      <xdr:rowOff>541473</xdr:rowOff>
    </xdr:to>
    <xdr:pic>
      <xdr:nvPicPr>
        <xdr:cNvPr id="2454" name="Picture 1027" descr="clip_image2400" hidden="1"/>
        <xdr:cNvPicPr>
          <a:picLocks noChangeAspect="1"/>
        </xdr:cNvPicPr>
      </xdr:nvPicPr>
      <xdr:blipFill>
        <a:blip r:embed="rId1"/>
        <a:stretch>
          <a:fillRect/>
        </a:stretch>
      </xdr:blipFill>
      <xdr:spPr>
        <a:xfrm>
          <a:off x="2445385" y="99284155"/>
          <a:ext cx="265430" cy="541020"/>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487135</xdr:rowOff>
    </xdr:to>
    <xdr:pic>
      <xdr:nvPicPr>
        <xdr:cNvPr id="2455" name="Picture 1027" descr="clip_image2400" hidden="1"/>
        <xdr:cNvPicPr>
          <a:picLocks noChangeAspect="1"/>
        </xdr:cNvPicPr>
      </xdr:nvPicPr>
      <xdr:blipFill>
        <a:blip r:embed="rId1"/>
        <a:stretch>
          <a:fillRect/>
        </a:stretch>
      </xdr:blipFill>
      <xdr:spPr>
        <a:xfrm>
          <a:off x="2445385" y="99284155"/>
          <a:ext cx="356235" cy="487045"/>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570683</xdr:rowOff>
    </xdr:to>
    <xdr:pic>
      <xdr:nvPicPr>
        <xdr:cNvPr id="2456" name="Picture 1027" descr="clip_image2400" hidden="1"/>
        <xdr:cNvPicPr>
          <a:picLocks noChangeAspect="1"/>
        </xdr:cNvPicPr>
      </xdr:nvPicPr>
      <xdr:blipFill>
        <a:blip r:embed="rId1"/>
        <a:stretch>
          <a:fillRect/>
        </a:stretch>
      </xdr:blipFill>
      <xdr:spPr>
        <a:xfrm>
          <a:off x="2445385" y="99284155"/>
          <a:ext cx="356235" cy="570230"/>
        </a:xfrm>
        <a:prstGeom prst="rect">
          <a:avLst/>
        </a:prstGeom>
        <a:noFill/>
        <a:ln w="9525">
          <a:noFill/>
        </a:ln>
      </xdr:spPr>
    </xdr:pic>
    <xdr:clientData/>
  </xdr:twoCellAnchor>
  <xdr:twoCellAnchor editAs="oneCell">
    <xdr:from>
      <xdr:col>3</xdr:col>
      <xdr:colOff>473710</xdr:colOff>
      <xdr:row>54</xdr:row>
      <xdr:rowOff>0</xdr:rowOff>
    </xdr:from>
    <xdr:to>
      <xdr:col>4</xdr:col>
      <xdr:colOff>81915</xdr:colOff>
      <xdr:row>54</xdr:row>
      <xdr:rowOff>541473</xdr:rowOff>
    </xdr:to>
    <xdr:pic>
      <xdr:nvPicPr>
        <xdr:cNvPr id="2457" name="Picture 1027" descr="clip_image2400" hidden="1"/>
        <xdr:cNvPicPr>
          <a:picLocks noChangeAspect="1"/>
        </xdr:cNvPicPr>
      </xdr:nvPicPr>
      <xdr:blipFill>
        <a:blip r:embed="rId1"/>
        <a:stretch>
          <a:fillRect/>
        </a:stretch>
      </xdr:blipFill>
      <xdr:spPr>
        <a:xfrm>
          <a:off x="2445385" y="99284155"/>
          <a:ext cx="265430" cy="541020"/>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487135</xdr:rowOff>
    </xdr:to>
    <xdr:pic>
      <xdr:nvPicPr>
        <xdr:cNvPr id="2458" name="Picture 1027" descr="clip_image2400" hidden="1"/>
        <xdr:cNvPicPr>
          <a:picLocks noChangeAspect="1"/>
        </xdr:cNvPicPr>
      </xdr:nvPicPr>
      <xdr:blipFill>
        <a:blip r:embed="rId1"/>
        <a:stretch>
          <a:fillRect/>
        </a:stretch>
      </xdr:blipFill>
      <xdr:spPr>
        <a:xfrm>
          <a:off x="2445385" y="99284155"/>
          <a:ext cx="356235" cy="487045"/>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570683</xdr:rowOff>
    </xdr:to>
    <xdr:pic>
      <xdr:nvPicPr>
        <xdr:cNvPr id="2459" name="Picture 1027" descr="clip_image2400" hidden="1"/>
        <xdr:cNvPicPr>
          <a:picLocks noChangeAspect="1"/>
        </xdr:cNvPicPr>
      </xdr:nvPicPr>
      <xdr:blipFill>
        <a:blip r:embed="rId1"/>
        <a:stretch>
          <a:fillRect/>
        </a:stretch>
      </xdr:blipFill>
      <xdr:spPr>
        <a:xfrm>
          <a:off x="2445385" y="99284155"/>
          <a:ext cx="356235" cy="570230"/>
        </a:xfrm>
        <a:prstGeom prst="rect">
          <a:avLst/>
        </a:prstGeom>
        <a:noFill/>
        <a:ln w="9525">
          <a:noFill/>
        </a:ln>
      </xdr:spPr>
    </xdr:pic>
    <xdr:clientData/>
  </xdr:twoCellAnchor>
  <xdr:twoCellAnchor editAs="oneCell">
    <xdr:from>
      <xdr:col>3</xdr:col>
      <xdr:colOff>473710</xdr:colOff>
      <xdr:row>54</xdr:row>
      <xdr:rowOff>0</xdr:rowOff>
    </xdr:from>
    <xdr:to>
      <xdr:col>4</xdr:col>
      <xdr:colOff>81915</xdr:colOff>
      <xdr:row>54</xdr:row>
      <xdr:rowOff>541473</xdr:rowOff>
    </xdr:to>
    <xdr:pic>
      <xdr:nvPicPr>
        <xdr:cNvPr id="2460" name="Picture 1027" descr="clip_image2400" hidden="1"/>
        <xdr:cNvPicPr>
          <a:picLocks noChangeAspect="1"/>
        </xdr:cNvPicPr>
      </xdr:nvPicPr>
      <xdr:blipFill>
        <a:blip r:embed="rId1"/>
        <a:stretch>
          <a:fillRect/>
        </a:stretch>
      </xdr:blipFill>
      <xdr:spPr>
        <a:xfrm>
          <a:off x="2445385" y="99284155"/>
          <a:ext cx="265430" cy="541020"/>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487135</xdr:rowOff>
    </xdr:to>
    <xdr:pic>
      <xdr:nvPicPr>
        <xdr:cNvPr id="2461" name="Picture 1027" descr="clip_image2400" hidden="1"/>
        <xdr:cNvPicPr>
          <a:picLocks noChangeAspect="1"/>
        </xdr:cNvPicPr>
      </xdr:nvPicPr>
      <xdr:blipFill>
        <a:blip r:embed="rId1"/>
        <a:stretch>
          <a:fillRect/>
        </a:stretch>
      </xdr:blipFill>
      <xdr:spPr>
        <a:xfrm>
          <a:off x="2445385" y="99284155"/>
          <a:ext cx="356235" cy="487045"/>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570683</xdr:rowOff>
    </xdr:to>
    <xdr:pic>
      <xdr:nvPicPr>
        <xdr:cNvPr id="2462" name="Picture 1027" descr="clip_image2400" hidden="1"/>
        <xdr:cNvPicPr>
          <a:picLocks noChangeAspect="1"/>
        </xdr:cNvPicPr>
      </xdr:nvPicPr>
      <xdr:blipFill>
        <a:blip r:embed="rId1"/>
        <a:stretch>
          <a:fillRect/>
        </a:stretch>
      </xdr:blipFill>
      <xdr:spPr>
        <a:xfrm>
          <a:off x="2445385" y="99284155"/>
          <a:ext cx="356235" cy="570230"/>
        </a:xfrm>
        <a:prstGeom prst="rect">
          <a:avLst/>
        </a:prstGeom>
        <a:noFill/>
        <a:ln w="9525">
          <a:noFill/>
        </a:ln>
      </xdr:spPr>
    </xdr:pic>
    <xdr:clientData/>
  </xdr:twoCellAnchor>
  <xdr:twoCellAnchor editAs="oneCell">
    <xdr:from>
      <xdr:col>3</xdr:col>
      <xdr:colOff>473710</xdr:colOff>
      <xdr:row>54</xdr:row>
      <xdr:rowOff>0</xdr:rowOff>
    </xdr:from>
    <xdr:to>
      <xdr:col>4</xdr:col>
      <xdr:colOff>81915</xdr:colOff>
      <xdr:row>54</xdr:row>
      <xdr:rowOff>541473</xdr:rowOff>
    </xdr:to>
    <xdr:pic>
      <xdr:nvPicPr>
        <xdr:cNvPr id="2463" name="Picture 1027" descr="clip_image2400" hidden="1"/>
        <xdr:cNvPicPr>
          <a:picLocks noChangeAspect="1"/>
        </xdr:cNvPicPr>
      </xdr:nvPicPr>
      <xdr:blipFill>
        <a:blip r:embed="rId1"/>
        <a:stretch>
          <a:fillRect/>
        </a:stretch>
      </xdr:blipFill>
      <xdr:spPr>
        <a:xfrm>
          <a:off x="2445385" y="99284155"/>
          <a:ext cx="265430" cy="541020"/>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487135</xdr:rowOff>
    </xdr:to>
    <xdr:pic>
      <xdr:nvPicPr>
        <xdr:cNvPr id="2464" name="Picture 1027" descr="clip_image2400" hidden="1"/>
        <xdr:cNvPicPr>
          <a:picLocks noChangeAspect="1"/>
        </xdr:cNvPicPr>
      </xdr:nvPicPr>
      <xdr:blipFill>
        <a:blip r:embed="rId1"/>
        <a:stretch>
          <a:fillRect/>
        </a:stretch>
      </xdr:blipFill>
      <xdr:spPr>
        <a:xfrm>
          <a:off x="2445385" y="99284155"/>
          <a:ext cx="356235" cy="487045"/>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570683</xdr:rowOff>
    </xdr:to>
    <xdr:pic>
      <xdr:nvPicPr>
        <xdr:cNvPr id="2465" name="Picture 1027" descr="clip_image2400" hidden="1"/>
        <xdr:cNvPicPr>
          <a:picLocks noChangeAspect="1"/>
        </xdr:cNvPicPr>
      </xdr:nvPicPr>
      <xdr:blipFill>
        <a:blip r:embed="rId1"/>
        <a:stretch>
          <a:fillRect/>
        </a:stretch>
      </xdr:blipFill>
      <xdr:spPr>
        <a:xfrm>
          <a:off x="2445385" y="99284155"/>
          <a:ext cx="356235" cy="570230"/>
        </a:xfrm>
        <a:prstGeom prst="rect">
          <a:avLst/>
        </a:prstGeom>
        <a:noFill/>
        <a:ln w="9525">
          <a:noFill/>
        </a:ln>
      </xdr:spPr>
    </xdr:pic>
    <xdr:clientData/>
  </xdr:twoCellAnchor>
  <xdr:twoCellAnchor editAs="oneCell">
    <xdr:from>
      <xdr:col>3</xdr:col>
      <xdr:colOff>473710</xdr:colOff>
      <xdr:row>54</xdr:row>
      <xdr:rowOff>0</xdr:rowOff>
    </xdr:from>
    <xdr:to>
      <xdr:col>4</xdr:col>
      <xdr:colOff>81915</xdr:colOff>
      <xdr:row>54</xdr:row>
      <xdr:rowOff>541473</xdr:rowOff>
    </xdr:to>
    <xdr:pic>
      <xdr:nvPicPr>
        <xdr:cNvPr id="2466" name="Picture 1027" descr="clip_image2400" hidden="1"/>
        <xdr:cNvPicPr>
          <a:picLocks noChangeAspect="1"/>
        </xdr:cNvPicPr>
      </xdr:nvPicPr>
      <xdr:blipFill>
        <a:blip r:embed="rId1"/>
        <a:stretch>
          <a:fillRect/>
        </a:stretch>
      </xdr:blipFill>
      <xdr:spPr>
        <a:xfrm>
          <a:off x="2445385" y="99284155"/>
          <a:ext cx="265430" cy="541020"/>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487135</xdr:rowOff>
    </xdr:to>
    <xdr:pic>
      <xdr:nvPicPr>
        <xdr:cNvPr id="2467" name="Picture 1027" descr="clip_image2400" hidden="1"/>
        <xdr:cNvPicPr>
          <a:picLocks noChangeAspect="1"/>
        </xdr:cNvPicPr>
      </xdr:nvPicPr>
      <xdr:blipFill>
        <a:blip r:embed="rId1"/>
        <a:stretch>
          <a:fillRect/>
        </a:stretch>
      </xdr:blipFill>
      <xdr:spPr>
        <a:xfrm>
          <a:off x="2445385" y="99284155"/>
          <a:ext cx="356235" cy="487045"/>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570683</xdr:rowOff>
    </xdr:to>
    <xdr:pic>
      <xdr:nvPicPr>
        <xdr:cNvPr id="2468" name="Picture 1027" descr="clip_image2400" hidden="1"/>
        <xdr:cNvPicPr>
          <a:picLocks noChangeAspect="1"/>
        </xdr:cNvPicPr>
      </xdr:nvPicPr>
      <xdr:blipFill>
        <a:blip r:embed="rId1"/>
        <a:stretch>
          <a:fillRect/>
        </a:stretch>
      </xdr:blipFill>
      <xdr:spPr>
        <a:xfrm>
          <a:off x="2445385" y="99284155"/>
          <a:ext cx="356235" cy="570230"/>
        </a:xfrm>
        <a:prstGeom prst="rect">
          <a:avLst/>
        </a:prstGeom>
        <a:noFill/>
        <a:ln w="9525">
          <a:noFill/>
        </a:ln>
      </xdr:spPr>
    </xdr:pic>
    <xdr:clientData/>
  </xdr:twoCellAnchor>
  <xdr:twoCellAnchor editAs="oneCell">
    <xdr:from>
      <xdr:col>3</xdr:col>
      <xdr:colOff>473710</xdr:colOff>
      <xdr:row>54</xdr:row>
      <xdr:rowOff>0</xdr:rowOff>
    </xdr:from>
    <xdr:to>
      <xdr:col>4</xdr:col>
      <xdr:colOff>81915</xdr:colOff>
      <xdr:row>54</xdr:row>
      <xdr:rowOff>541473</xdr:rowOff>
    </xdr:to>
    <xdr:pic>
      <xdr:nvPicPr>
        <xdr:cNvPr id="2469" name="Picture 1027" descr="clip_image2400" hidden="1"/>
        <xdr:cNvPicPr>
          <a:picLocks noChangeAspect="1"/>
        </xdr:cNvPicPr>
      </xdr:nvPicPr>
      <xdr:blipFill>
        <a:blip r:embed="rId1"/>
        <a:stretch>
          <a:fillRect/>
        </a:stretch>
      </xdr:blipFill>
      <xdr:spPr>
        <a:xfrm>
          <a:off x="2445385" y="99284155"/>
          <a:ext cx="265430" cy="541020"/>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487135</xdr:rowOff>
    </xdr:to>
    <xdr:pic>
      <xdr:nvPicPr>
        <xdr:cNvPr id="2470" name="Picture 1027" descr="clip_image2400" hidden="1"/>
        <xdr:cNvPicPr>
          <a:picLocks noChangeAspect="1"/>
        </xdr:cNvPicPr>
      </xdr:nvPicPr>
      <xdr:blipFill>
        <a:blip r:embed="rId1"/>
        <a:stretch>
          <a:fillRect/>
        </a:stretch>
      </xdr:blipFill>
      <xdr:spPr>
        <a:xfrm>
          <a:off x="2445385" y="99284155"/>
          <a:ext cx="356235" cy="487045"/>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570683</xdr:rowOff>
    </xdr:to>
    <xdr:pic>
      <xdr:nvPicPr>
        <xdr:cNvPr id="2471" name="Picture 1027" descr="clip_image2400" hidden="1"/>
        <xdr:cNvPicPr>
          <a:picLocks noChangeAspect="1"/>
        </xdr:cNvPicPr>
      </xdr:nvPicPr>
      <xdr:blipFill>
        <a:blip r:embed="rId1"/>
        <a:stretch>
          <a:fillRect/>
        </a:stretch>
      </xdr:blipFill>
      <xdr:spPr>
        <a:xfrm>
          <a:off x="2445385" y="99284155"/>
          <a:ext cx="356235" cy="570230"/>
        </a:xfrm>
        <a:prstGeom prst="rect">
          <a:avLst/>
        </a:prstGeom>
        <a:noFill/>
        <a:ln w="9525">
          <a:noFill/>
        </a:ln>
      </xdr:spPr>
    </xdr:pic>
    <xdr:clientData/>
  </xdr:twoCellAnchor>
  <xdr:twoCellAnchor editAs="oneCell">
    <xdr:from>
      <xdr:col>3</xdr:col>
      <xdr:colOff>473710</xdr:colOff>
      <xdr:row>54</xdr:row>
      <xdr:rowOff>0</xdr:rowOff>
    </xdr:from>
    <xdr:to>
      <xdr:col>4</xdr:col>
      <xdr:colOff>81915</xdr:colOff>
      <xdr:row>54</xdr:row>
      <xdr:rowOff>541473</xdr:rowOff>
    </xdr:to>
    <xdr:pic>
      <xdr:nvPicPr>
        <xdr:cNvPr id="2472" name="Picture 1027" descr="clip_image2400" hidden="1"/>
        <xdr:cNvPicPr>
          <a:picLocks noChangeAspect="1"/>
        </xdr:cNvPicPr>
      </xdr:nvPicPr>
      <xdr:blipFill>
        <a:blip r:embed="rId1"/>
        <a:stretch>
          <a:fillRect/>
        </a:stretch>
      </xdr:blipFill>
      <xdr:spPr>
        <a:xfrm>
          <a:off x="2445385" y="99284155"/>
          <a:ext cx="265430" cy="541020"/>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487135</xdr:rowOff>
    </xdr:to>
    <xdr:pic>
      <xdr:nvPicPr>
        <xdr:cNvPr id="2473" name="Picture 1027" descr="clip_image2400" hidden="1"/>
        <xdr:cNvPicPr>
          <a:picLocks noChangeAspect="1"/>
        </xdr:cNvPicPr>
      </xdr:nvPicPr>
      <xdr:blipFill>
        <a:blip r:embed="rId1"/>
        <a:stretch>
          <a:fillRect/>
        </a:stretch>
      </xdr:blipFill>
      <xdr:spPr>
        <a:xfrm>
          <a:off x="2445385" y="99284155"/>
          <a:ext cx="356235" cy="487045"/>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570683</xdr:rowOff>
    </xdr:to>
    <xdr:pic>
      <xdr:nvPicPr>
        <xdr:cNvPr id="2474" name="Picture 1027" descr="clip_image2400" hidden="1"/>
        <xdr:cNvPicPr>
          <a:picLocks noChangeAspect="1"/>
        </xdr:cNvPicPr>
      </xdr:nvPicPr>
      <xdr:blipFill>
        <a:blip r:embed="rId1"/>
        <a:stretch>
          <a:fillRect/>
        </a:stretch>
      </xdr:blipFill>
      <xdr:spPr>
        <a:xfrm>
          <a:off x="2445385" y="99284155"/>
          <a:ext cx="356235" cy="570230"/>
        </a:xfrm>
        <a:prstGeom prst="rect">
          <a:avLst/>
        </a:prstGeom>
        <a:noFill/>
        <a:ln w="9525">
          <a:noFill/>
        </a:ln>
      </xdr:spPr>
    </xdr:pic>
    <xdr:clientData/>
  </xdr:twoCellAnchor>
  <xdr:twoCellAnchor editAs="oneCell">
    <xdr:from>
      <xdr:col>3</xdr:col>
      <xdr:colOff>473710</xdr:colOff>
      <xdr:row>54</xdr:row>
      <xdr:rowOff>0</xdr:rowOff>
    </xdr:from>
    <xdr:to>
      <xdr:col>4</xdr:col>
      <xdr:colOff>81915</xdr:colOff>
      <xdr:row>54</xdr:row>
      <xdr:rowOff>541473</xdr:rowOff>
    </xdr:to>
    <xdr:pic>
      <xdr:nvPicPr>
        <xdr:cNvPr id="2475" name="Picture 1027" descr="clip_image2400" hidden="1"/>
        <xdr:cNvPicPr>
          <a:picLocks noChangeAspect="1"/>
        </xdr:cNvPicPr>
      </xdr:nvPicPr>
      <xdr:blipFill>
        <a:blip r:embed="rId1"/>
        <a:stretch>
          <a:fillRect/>
        </a:stretch>
      </xdr:blipFill>
      <xdr:spPr>
        <a:xfrm>
          <a:off x="2445385" y="99284155"/>
          <a:ext cx="265430" cy="541020"/>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487135</xdr:rowOff>
    </xdr:to>
    <xdr:pic>
      <xdr:nvPicPr>
        <xdr:cNvPr id="2476" name="Picture 1027" descr="clip_image2400" hidden="1"/>
        <xdr:cNvPicPr>
          <a:picLocks noChangeAspect="1"/>
        </xdr:cNvPicPr>
      </xdr:nvPicPr>
      <xdr:blipFill>
        <a:blip r:embed="rId1"/>
        <a:stretch>
          <a:fillRect/>
        </a:stretch>
      </xdr:blipFill>
      <xdr:spPr>
        <a:xfrm>
          <a:off x="2445385" y="99284155"/>
          <a:ext cx="356235" cy="487045"/>
        </a:xfrm>
        <a:prstGeom prst="rect">
          <a:avLst/>
        </a:prstGeom>
        <a:noFill/>
        <a:ln w="9525">
          <a:noFill/>
        </a:ln>
      </xdr:spPr>
    </xdr:pic>
    <xdr:clientData/>
  </xdr:twoCellAnchor>
  <xdr:twoCellAnchor editAs="oneCell">
    <xdr:from>
      <xdr:col>3</xdr:col>
      <xdr:colOff>473710</xdr:colOff>
      <xdr:row>54</xdr:row>
      <xdr:rowOff>0</xdr:rowOff>
    </xdr:from>
    <xdr:to>
      <xdr:col>4</xdr:col>
      <xdr:colOff>172720</xdr:colOff>
      <xdr:row>54</xdr:row>
      <xdr:rowOff>570683</xdr:rowOff>
    </xdr:to>
    <xdr:pic>
      <xdr:nvPicPr>
        <xdr:cNvPr id="2477" name="Picture 1027" descr="clip_image2400" hidden="1"/>
        <xdr:cNvPicPr>
          <a:picLocks noChangeAspect="1"/>
        </xdr:cNvPicPr>
      </xdr:nvPicPr>
      <xdr:blipFill>
        <a:blip r:embed="rId1"/>
        <a:stretch>
          <a:fillRect/>
        </a:stretch>
      </xdr:blipFill>
      <xdr:spPr>
        <a:xfrm>
          <a:off x="2445385" y="99284155"/>
          <a:ext cx="356235" cy="57023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47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47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48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48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482"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48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48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48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48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487"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48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48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49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49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492"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49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49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49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49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497"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49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49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0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0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02"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0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0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0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0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07"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0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0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1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1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12"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1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1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1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1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17"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1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1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2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2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22"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2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2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2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2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27"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2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2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3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3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32"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3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3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3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3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37"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3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3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4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4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542"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4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4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4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4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547"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4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4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5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5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552"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5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5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5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5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557"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5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5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6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6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562"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6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6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6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6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567"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6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6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7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7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572"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7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7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7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7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577"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7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7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8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8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82"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8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8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8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8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87"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8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8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9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9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92"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9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59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59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59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597"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9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59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60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60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602"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60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60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60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60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607"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60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60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61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61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612"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61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61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61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61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625928</xdr:rowOff>
    </xdr:to>
    <xdr:pic>
      <xdr:nvPicPr>
        <xdr:cNvPr id="2617" name="Picture 1027" descr="clip_image2400" hidden="1"/>
        <xdr:cNvPicPr>
          <a:picLocks noChangeAspect="1"/>
        </xdr:cNvPicPr>
      </xdr:nvPicPr>
      <xdr:blipFill>
        <a:blip r:embed="rId1" cstate="print"/>
        <a:stretch>
          <a:fillRect/>
        </a:stretch>
      </xdr:blipFill>
      <xdr:spPr>
        <a:xfrm>
          <a:off x="2445385" y="99284155"/>
          <a:ext cx="457835" cy="62547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61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61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62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62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622"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62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62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62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62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627"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628"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616403</xdr:rowOff>
    </xdr:to>
    <xdr:pic>
      <xdr:nvPicPr>
        <xdr:cNvPr id="2629" name="Picture 1027" descr="clip_image2400" hidden="1"/>
        <xdr:cNvPicPr>
          <a:picLocks noChangeAspect="1"/>
        </xdr:cNvPicPr>
      </xdr:nvPicPr>
      <xdr:blipFill>
        <a:blip r:embed="rId1" cstate="print"/>
        <a:stretch>
          <a:fillRect/>
        </a:stretch>
      </xdr:blipFill>
      <xdr:spPr>
        <a:xfrm>
          <a:off x="2445385" y="99284155"/>
          <a:ext cx="40005" cy="615950"/>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630"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631"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632"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633"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3</xdr:col>
      <xdr:colOff>513715</xdr:colOff>
      <xdr:row>54</xdr:row>
      <xdr:rowOff>619578</xdr:rowOff>
    </xdr:to>
    <xdr:pic>
      <xdr:nvPicPr>
        <xdr:cNvPr id="2634" name="Picture 1027" descr="clip_image2400" hidden="1"/>
        <xdr:cNvPicPr>
          <a:picLocks noChangeAspect="1"/>
        </xdr:cNvPicPr>
      </xdr:nvPicPr>
      <xdr:blipFill>
        <a:blip r:embed="rId1" cstate="print"/>
        <a:stretch>
          <a:fillRect/>
        </a:stretch>
      </xdr:blipFill>
      <xdr:spPr>
        <a:xfrm>
          <a:off x="2445385" y="99284155"/>
          <a:ext cx="40005" cy="619125"/>
        </a:xfrm>
        <a:prstGeom prst="rect">
          <a:avLst/>
        </a:prstGeom>
        <a:noFill/>
        <a:ln w="9525">
          <a:noFill/>
        </a:ln>
      </xdr:spPr>
    </xdr:pic>
    <xdr:clientData/>
  </xdr:twoCellAnchor>
  <xdr:twoCellAnchor editAs="oneCell">
    <xdr:from>
      <xdr:col>3</xdr:col>
      <xdr:colOff>473710</xdr:colOff>
      <xdr:row>54</xdr:row>
      <xdr:rowOff>0</xdr:rowOff>
    </xdr:from>
    <xdr:to>
      <xdr:col>4</xdr:col>
      <xdr:colOff>97790</xdr:colOff>
      <xdr:row>54</xdr:row>
      <xdr:rowOff>578938</xdr:rowOff>
    </xdr:to>
    <xdr:pic>
      <xdr:nvPicPr>
        <xdr:cNvPr id="2635" name="Picture 1027" descr="clip_image2400" hidden="1"/>
        <xdr:cNvPicPr>
          <a:picLocks noChangeAspect="1"/>
        </xdr:cNvPicPr>
      </xdr:nvPicPr>
      <xdr:blipFill>
        <a:blip r:embed="rId1" cstate="print"/>
        <a:stretch>
          <a:fillRect/>
        </a:stretch>
      </xdr:blipFill>
      <xdr:spPr>
        <a:xfrm>
          <a:off x="2445385" y="99284155"/>
          <a:ext cx="281305" cy="578485"/>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535123</xdr:rowOff>
    </xdr:to>
    <xdr:pic>
      <xdr:nvPicPr>
        <xdr:cNvPr id="2636" name="Picture 1027" descr="clip_image2400" hidden="1"/>
        <xdr:cNvPicPr>
          <a:picLocks noChangeAspect="1"/>
        </xdr:cNvPicPr>
      </xdr:nvPicPr>
      <xdr:blipFill>
        <a:blip r:embed="rId1" cstate="print"/>
        <a:stretch>
          <a:fillRect/>
        </a:stretch>
      </xdr:blipFill>
      <xdr:spPr>
        <a:xfrm>
          <a:off x="2445385" y="99284155"/>
          <a:ext cx="457835" cy="534670"/>
        </a:xfrm>
        <a:prstGeom prst="rect">
          <a:avLst/>
        </a:prstGeom>
        <a:noFill/>
        <a:ln w="9525">
          <a:noFill/>
        </a:ln>
      </xdr:spPr>
    </xdr:pic>
    <xdr:clientData/>
  </xdr:twoCellAnchor>
  <xdr:twoCellAnchor editAs="oneCell">
    <xdr:from>
      <xdr:col>3</xdr:col>
      <xdr:colOff>473710</xdr:colOff>
      <xdr:row>54</xdr:row>
      <xdr:rowOff>0</xdr:rowOff>
    </xdr:from>
    <xdr:to>
      <xdr:col>4</xdr:col>
      <xdr:colOff>274320</xdr:colOff>
      <xdr:row>54</xdr:row>
      <xdr:rowOff>626563</xdr:rowOff>
    </xdr:to>
    <xdr:pic>
      <xdr:nvPicPr>
        <xdr:cNvPr id="2637" name="Picture 1027" descr="clip_image2400" hidden="1"/>
        <xdr:cNvPicPr>
          <a:picLocks noChangeAspect="1"/>
        </xdr:cNvPicPr>
      </xdr:nvPicPr>
      <xdr:blipFill>
        <a:blip r:embed="rId1" cstate="print"/>
        <a:stretch>
          <a:fillRect/>
        </a:stretch>
      </xdr:blipFill>
      <xdr:spPr>
        <a:xfrm>
          <a:off x="2445385" y="99284155"/>
          <a:ext cx="457835" cy="626110"/>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638"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639"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640"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641"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642"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643"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644"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645"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646"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647"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648"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649"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650"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651"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652"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653"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654"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655"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656"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657"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658"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659"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660"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661"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66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66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66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66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666"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66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66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66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67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671"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67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67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67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67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676"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67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67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67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68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681"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68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68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68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68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686"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68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68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68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69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691"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69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69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69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69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696"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69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69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69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0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01"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0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0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0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0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06"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0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0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0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1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11"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1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1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1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1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16"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1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1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1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2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21"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2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2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2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2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726"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2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2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2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3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731"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3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3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3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3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736"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3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3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3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4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741"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4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4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4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4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746"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4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4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4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5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751"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5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5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5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5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756"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5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5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5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6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761"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6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6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6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6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66"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6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6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6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7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71"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7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7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7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7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76"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7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7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7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8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81"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8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8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8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8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86"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8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8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8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9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91"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9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79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9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79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796"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9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79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79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80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625928</xdr:rowOff>
    </xdr:to>
    <xdr:pic>
      <xdr:nvPicPr>
        <xdr:cNvPr id="2801" name="Picture 1027" descr="clip_image2400" hidden="1"/>
        <xdr:cNvPicPr>
          <a:picLocks noChangeAspect="1"/>
        </xdr:cNvPicPr>
      </xdr:nvPicPr>
      <xdr:blipFill>
        <a:blip r:embed="rId1" cstate="print"/>
        <a:stretch>
          <a:fillRect/>
        </a:stretch>
      </xdr:blipFill>
      <xdr:spPr>
        <a:xfrm>
          <a:off x="2445385" y="101634925"/>
          <a:ext cx="369570" cy="62547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80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80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80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80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806"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80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80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80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81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811"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812"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616403</xdr:rowOff>
    </xdr:to>
    <xdr:pic>
      <xdr:nvPicPr>
        <xdr:cNvPr id="2813" name="Picture 1027" descr="clip_image2400" hidden="1"/>
        <xdr:cNvPicPr>
          <a:picLocks noChangeAspect="1"/>
        </xdr:cNvPicPr>
      </xdr:nvPicPr>
      <xdr:blipFill>
        <a:blip r:embed="rId1" cstate="print"/>
        <a:stretch>
          <a:fillRect/>
        </a:stretch>
      </xdr:blipFill>
      <xdr:spPr>
        <a:xfrm>
          <a:off x="2445385" y="101634925"/>
          <a:ext cx="40005" cy="615950"/>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814"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815"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816"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817"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3</xdr:col>
      <xdr:colOff>513715</xdr:colOff>
      <xdr:row>55</xdr:row>
      <xdr:rowOff>619578</xdr:rowOff>
    </xdr:to>
    <xdr:pic>
      <xdr:nvPicPr>
        <xdr:cNvPr id="2818" name="Picture 1027" descr="clip_image2400" hidden="1"/>
        <xdr:cNvPicPr>
          <a:picLocks noChangeAspect="1"/>
        </xdr:cNvPicPr>
      </xdr:nvPicPr>
      <xdr:blipFill>
        <a:blip r:embed="rId1" cstate="print"/>
        <a:stretch>
          <a:fillRect/>
        </a:stretch>
      </xdr:blipFill>
      <xdr:spPr>
        <a:xfrm>
          <a:off x="2445385" y="101634925"/>
          <a:ext cx="40005" cy="619125"/>
        </a:xfrm>
        <a:prstGeom prst="rect">
          <a:avLst/>
        </a:prstGeom>
        <a:noFill/>
        <a:ln w="9525">
          <a:noFill/>
        </a:ln>
      </xdr:spPr>
    </xdr:pic>
    <xdr:clientData/>
  </xdr:twoCellAnchor>
  <xdr:twoCellAnchor editAs="oneCell">
    <xdr:from>
      <xdr:col>3</xdr:col>
      <xdr:colOff>473710</xdr:colOff>
      <xdr:row>55</xdr:row>
      <xdr:rowOff>0</xdr:rowOff>
    </xdr:from>
    <xdr:to>
      <xdr:col>4</xdr:col>
      <xdr:colOff>97790</xdr:colOff>
      <xdr:row>55</xdr:row>
      <xdr:rowOff>578938</xdr:rowOff>
    </xdr:to>
    <xdr:pic>
      <xdr:nvPicPr>
        <xdr:cNvPr id="2819" name="Picture 1027" descr="clip_image2400" hidden="1"/>
        <xdr:cNvPicPr>
          <a:picLocks noChangeAspect="1"/>
        </xdr:cNvPicPr>
      </xdr:nvPicPr>
      <xdr:blipFill>
        <a:blip r:embed="rId1" cstate="print"/>
        <a:stretch>
          <a:fillRect/>
        </a:stretch>
      </xdr:blipFill>
      <xdr:spPr>
        <a:xfrm>
          <a:off x="2445385" y="101634925"/>
          <a:ext cx="281305" cy="578485"/>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535123</xdr:rowOff>
    </xdr:to>
    <xdr:pic>
      <xdr:nvPicPr>
        <xdr:cNvPr id="2820" name="Picture 1027" descr="clip_image2400" hidden="1"/>
        <xdr:cNvPicPr>
          <a:picLocks noChangeAspect="1"/>
        </xdr:cNvPicPr>
      </xdr:nvPicPr>
      <xdr:blipFill>
        <a:blip r:embed="rId1" cstate="print"/>
        <a:stretch>
          <a:fillRect/>
        </a:stretch>
      </xdr:blipFill>
      <xdr:spPr>
        <a:xfrm>
          <a:off x="2445385" y="101634925"/>
          <a:ext cx="369570" cy="534670"/>
        </a:xfrm>
        <a:prstGeom prst="rect">
          <a:avLst/>
        </a:prstGeom>
        <a:noFill/>
        <a:ln w="9525">
          <a:noFill/>
        </a:ln>
      </xdr:spPr>
    </xdr:pic>
    <xdr:clientData/>
  </xdr:twoCellAnchor>
  <xdr:twoCellAnchor editAs="oneCell">
    <xdr:from>
      <xdr:col>3</xdr:col>
      <xdr:colOff>473710</xdr:colOff>
      <xdr:row>55</xdr:row>
      <xdr:rowOff>0</xdr:rowOff>
    </xdr:from>
    <xdr:to>
      <xdr:col>4</xdr:col>
      <xdr:colOff>186055</xdr:colOff>
      <xdr:row>55</xdr:row>
      <xdr:rowOff>626563</xdr:rowOff>
    </xdr:to>
    <xdr:pic>
      <xdr:nvPicPr>
        <xdr:cNvPr id="2821" name="Picture 1027" descr="clip_image2400" hidden="1"/>
        <xdr:cNvPicPr>
          <a:picLocks noChangeAspect="1"/>
        </xdr:cNvPicPr>
      </xdr:nvPicPr>
      <xdr:blipFill>
        <a:blip r:embed="rId1" cstate="print"/>
        <a:stretch>
          <a:fillRect/>
        </a:stretch>
      </xdr:blipFill>
      <xdr:spPr>
        <a:xfrm>
          <a:off x="2445385" y="101634925"/>
          <a:ext cx="369570" cy="62611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2822"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2823"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2824"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2825"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2826"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2827"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2828"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2829"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2830"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2831"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2832"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2833"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2834"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2835"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2836"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2837"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2838"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2839"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2840"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2841"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2842"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55</xdr:row>
      <xdr:rowOff>0</xdr:rowOff>
    </xdr:from>
    <xdr:to>
      <xdr:col>4</xdr:col>
      <xdr:colOff>81915</xdr:colOff>
      <xdr:row>55</xdr:row>
      <xdr:rowOff>541473</xdr:rowOff>
    </xdr:to>
    <xdr:pic>
      <xdr:nvPicPr>
        <xdr:cNvPr id="2843" name="Picture 1027" descr="clip_image2400" hidden="1"/>
        <xdr:cNvPicPr>
          <a:picLocks noChangeAspect="1"/>
        </xdr:cNvPicPr>
      </xdr:nvPicPr>
      <xdr:blipFill>
        <a:blip r:embed="rId1"/>
        <a:stretch>
          <a:fillRect/>
        </a:stretch>
      </xdr:blipFill>
      <xdr:spPr>
        <a:xfrm>
          <a:off x="2445385" y="101634925"/>
          <a:ext cx="265430" cy="541020"/>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487135</xdr:rowOff>
    </xdr:to>
    <xdr:pic>
      <xdr:nvPicPr>
        <xdr:cNvPr id="2844" name="Picture 1027" descr="clip_image2400" hidden="1"/>
        <xdr:cNvPicPr>
          <a:picLocks noChangeAspect="1"/>
        </xdr:cNvPicPr>
      </xdr:nvPicPr>
      <xdr:blipFill>
        <a:blip r:embed="rId1"/>
        <a:stretch>
          <a:fillRect/>
        </a:stretch>
      </xdr:blipFill>
      <xdr:spPr>
        <a:xfrm>
          <a:off x="2445385" y="101634925"/>
          <a:ext cx="356235" cy="487045"/>
        </a:xfrm>
        <a:prstGeom prst="rect">
          <a:avLst/>
        </a:prstGeom>
        <a:noFill/>
        <a:ln w="9525">
          <a:noFill/>
        </a:ln>
      </xdr:spPr>
    </xdr:pic>
    <xdr:clientData/>
  </xdr:twoCellAnchor>
  <xdr:twoCellAnchor editAs="oneCell">
    <xdr:from>
      <xdr:col>3</xdr:col>
      <xdr:colOff>473710</xdr:colOff>
      <xdr:row>55</xdr:row>
      <xdr:rowOff>0</xdr:rowOff>
    </xdr:from>
    <xdr:to>
      <xdr:col>4</xdr:col>
      <xdr:colOff>172720</xdr:colOff>
      <xdr:row>55</xdr:row>
      <xdr:rowOff>570683</xdr:rowOff>
    </xdr:to>
    <xdr:pic>
      <xdr:nvPicPr>
        <xdr:cNvPr id="2845" name="Picture 1027" descr="clip_image2400" hidden="1"/>
        <xdr:cNvPicPr>
          <a:picLocks noChangeAspect="1"/>
        </xdr:cNvPicPr>
      </xdr:nvPicPr>
      <xdr:blipFill>
        <a:blip r:embed="rId1"/>
        <a:stretch>
          <a:fillRect/>
        </a:stretch>
      </xdr:blipFill>
      <xdr:spPr>
        <a:xfrm>
          <a:off x="2445385" y="101634925"/>
          <a:ext cx="356235" cy="570230"/>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846"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847"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848"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849"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850"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851"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852"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853"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854"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855"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856"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857"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858"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859"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860"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861"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862"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863"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864"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865"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866"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4</xdr:col>
      <xdr:colOff>81915</xdr:colOff>
      <xdr:row>20</xdr:row>
      <xdr:rowOff>184967</xdr:rowOff>
    </xdr:to>
    <xdr:pic>
      <xdr:nvPicPr>
        <xdr:cNvPr id="2867" name="Picture 1027" descr="clip_image2400" hidden="1"/>
        <xdr:cNvPicPr>
          <a:picLocks noChangeAspect="1"/>
        </xdr:cNvPicPr>
      </xdr:nvPicPr>
      <xdr:blipFill>
        <a:blip r:embed="rId1"/>
        <a:stretch>
          <a:fillRect/>
        </a:stretch>
      </xdr:blipFill>
      <xdr:spPr>
        <a:xfrm>
          <a:off x="2445385" y="35134550"/>
          <a:ext cx="265430" cy="527685"/>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136072</xdr:rowOff>
    </xdr:to>
    <xdr:pic>
      <xdr:nvPicPr>
        <xdr:cNvPr id="2868" name="Picture 1027" descr="clip_image2400" hidden="1"/>
        <xdr:cNvPicPr>
          <a:picLocks noChangeAspect="1"/>
        </xdr:cNvPicPr>
      </xdr:nvPicPr>
      <xdr:blipFill>
        <a:blip r:embed="rId1"/>
        <a:stretch>
          <a:fillRect/>
        </a:stretch>
      </xdr:blipFill>
      <xdr:spPr>
        <a:xfrm>
          <a:off x="2445385" y="35134550"/>
          <a:ext cx="356235" cy="478790"/>
        </a:xfrm>
        <a:prstGeom prst="rect">
          <a:avLst/>
        </a:prstGeom>
        <a:noFill/>
        <a:ln w="9525">
          <a:noFill/>
        </a:ln>
      </xdr:spPr>
    </xdr:pic>
    <xdr:clientData/>
  </xdr:twoCellAnchor>
  <xdr:twoCellAnchor editAs="oneCell">
    <xdr:from>
      <xdr:col>3</xdr:col>
      <xdr:colOff>473710</xdr:colOff>
      <xdr:row>19</xdr:row>
      <xdr:rowOff>0</xdr:rowOff>
    </xdr:from>
    <xdr:to>
      <xdr:col>4</xdr:col>
      <xdr:colOff>172720</xdr:colOff>
      <xdr:row>20</xdr:row>
      <xdr:rowOff>214177</xdr:rowOff>
    </xdr:to>
    <xdr:pic>
      <xdr:nvPicPr>
        <xdr:cNvPr id="2869" name="Picture 1027" descr="clip_image2400" hidden="1"/>
        <xdr:cNvPicPr>
          <a:picLocks noChangeAspect="1"/>
        </xdr:cNvPicPr>
      </xdr:nvPicPr>
      <xdr:blipFill>
        <a:blip r:embed="rId1"/>
        <a:stretch>
          <a:fillRect/>
        </a:stretch>
      </xdr:blipFill>
      <xdr:spPr>
        <a:xfrm>
          <a:off x="2445385" y="35134550"/>
          <a:ext cx="356235" cy="55689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87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87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87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87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87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87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87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87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87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87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88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88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88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88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88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88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88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88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88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88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89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89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89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89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89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89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89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89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89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89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0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0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0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0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0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0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0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0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0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0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1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1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1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1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1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1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1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1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1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1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2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2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2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2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2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2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2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2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2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2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3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3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3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3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93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3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3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3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3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93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4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4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4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4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94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4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4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4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4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94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5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5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5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5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95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5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5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5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5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95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6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6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6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6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96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6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6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6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6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296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7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7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7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7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7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7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7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7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7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7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8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8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8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8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8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8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8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8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8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8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9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299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9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9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9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9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299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299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299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299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0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0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0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0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0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0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0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0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0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0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1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1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1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1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1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1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1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1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1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1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2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2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2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2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2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2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2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2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2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2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3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3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3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3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3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3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3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3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3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3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4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4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4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4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4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4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4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4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4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4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5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5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5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5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5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5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5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5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5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5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6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6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6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6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6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6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6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6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6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6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7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7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7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7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7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7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7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7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7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7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8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8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8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8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8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8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8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8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8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08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9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09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9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9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9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9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09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09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09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09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0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0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0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0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0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0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0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0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0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0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1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1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1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1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1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1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1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1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1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1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2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2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2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2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2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2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2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2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2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2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3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3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3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3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13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3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3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3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3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13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4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4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4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4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14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4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4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4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4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14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5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5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5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5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15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5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5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5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5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15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6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6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6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6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164"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6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6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6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6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269422</xdr:rowOff>
    </xdr:to>
    <xdr:pic>
      <xdr:nvPicPr>
        <xdr:cNvPr id="3169" name="Picture 1027" descr="clip_image2400" hidden="1"/>
        <xdr:cNvPicPr>
          <a:picLocks noChangeAspect="1"/>
        </xdr:cNvPicPr>
      </xdr:nvPicPr>
      <xdr:blipFill>
        <a:blip r:embed="rId1" cstate="print"/>
        <a:stretch>
          <a:fillRect/>
        </a:stretch>
      </xdr:blipFill>
      <xdr:spPr>
        <a:xfrm>
          <a:off x="2445385" y="35134550"/>
          <a:ext cx="369570" cy="61214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7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7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7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7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7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7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7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7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7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7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80"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259897</xdr:rowOff>
    </xdr:to>
    <xdr:pic>
      <xdr:nvPicPr>
        <xdr:cNvPr id="3181" name="Picture 1027" descr="clip_image2400" hidden="1"/>
        <xdr:cNvPicPr>
          <a:picLocks noChangeAspect="1"/>
        </xdr:cNvPicPr>
      </xdr:nvPicPr>
      <xdr:blipFill>
        <a:blip r:embed="rId1" cstate="print"/>
        <a:stretch>
          <a:fillRect/>
        </a:stretch>
      </xdr:blipFill>
      <xdr:spPr>
        <a:xfrm>
          <a:off x="2445385" y="35134550"/>
          <a:ext cx="40005" cy="602615"/>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82"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83"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84"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85"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3</xdr:col>
      <xdr:colOff>513715</xdr:colOff>
      <xdr:row>20</xdr:row>
      <xdr:rowOff>263072</xdr:rowOff>
    </xdr:to>
    <xdr:pic>
      <xdr:nvPicPr>
        <xdr:cNvPr id="3186" name="Picture 1027" descr="clip_image2400" hidden="1"/>
        <xdr:cNvPicPr>
          <a:picLocks noChangeAspect="1"/>
        </xdr:cNvPicPr>
      </xdr:nvPicPr>
      <xdr:blipFill>
        <a:blip r:embed="rId1" cstate="print"/>
        <a:stretch>
          <a:fillRect/>
        </a:stretch>
      </xdr:blipFill>
      <xdr:spPr>
        <a:xfrm>
          <a:off x="2445385" y="35134550"/>
          <a:ext cx="40005" cy="605790"/>
        </a:xfrm>
        <a:prstGeom prst="rect">
          <a:avLst/>
        </a:prstGeom>
        <a:noFill/>
        <a:ln w="9525">
          <a:noFill/>
        </a:ln>
      </xdr:spPr>
    </xdr:pic>
    <xdr:clientData/>
  </xdr:twoCellAnchor>
  <xdr:twoCellAnchor editAs="oneCell">
    <xdr:from>
      <xdr:col>3</xdr:col>
      <xdr:colOff>473710</xdr:colOff>
      <xdr:row>19</xdr:row>
      <xdr:rowOff>0</xdr:rowOff>
    </xdr:from>
    <xdr:to>
      <xdr:col>4</xdr:col>
      <xdr:colOff>97790</xdr:colOff>
      <xdr:row>20</xdr:row>
      <xdr:rowOff>222432</xdr:rowOff>
    </xdr:to>
    <xdr:pic>
      <xdr:nvPicPr>
        <xdr:cNvPr id="3187" name="Picture 1027" descr="clip_image2400" hidden="1"/>
        <xdr:cNvPicPr>
          <a:picLocks noChangeAspect="1"/>
        </xdr:cNvPicPr>
      </xdr:nvPicPr>
      <xdr:blipFill>
        <a:blip r:embed="rId1" cstate="print"/>
        <a:stretch>
          <a:fillRect/>
        </a:stretch>
      </xdr:blipFill>
      <xdr:spPr>
        <a:xfrm>
          <a:off x="2445385" y="35134550"/>
          <a:ext cx="281305" cy="565150"/>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178617</xdr:rowOff>
    </xdr:to>
    <xdr:pic>
      <xdr:nvPicPr>
        <xdr:cNvPr id="3188" name="Picture 1027" descr="clip_image2400" hidden="1"/>
        <xdr:cNvPicPr>
          <a:picLocks noChangeAspect="1"/>
        </xdr:cNvPicPr>
      </xdr:nvPicPr>
      <xdr:blipFill>
        <a:blip r:embed="rId1" cstate="print"/>
        <a:stretch>
          <a:fillRect/>
        </a:stretch>
      </xdr:blipFill>
      <xdr:spPr>
        <a:xfrm>
          <a:off x="2445385" y="35134550"/>
          <a:ext cx="369570" cy="521335"/>
        </a:xfrm>
        <a:prstGeom prst="rect">
          <a:avLst/>
        </a:prstGeom>
        <a:noFill/>
        <a:ln w="9525">
          <a:noFill/>
        </a:ln>
      </xdr:spPr>
    </xdr:pic>
    <xdr:clientData/>
  </xdr:twoCellAnchor>
  <xdr:twoCellAnchor editAs="oneCell">
    <xdr:from>
      <xdr:col>3</xdr:col>
      <xdr:colOff>473710</xdr:colOff>
      <xdr:row>19</xdr:row>
      <xdr:rowOff>0</xdr:rowOff>
    </xdr:from>
    <xdr:to>
      <xdr:col>4</xdr:col>
      <xdr:colOff>186055</xdr:colOff>
      <xdr:row>20</xdr:row>
      <xdr:rowOff>270057</xdr:rowOff>
    </xdr:to>
    <xdr:pic>
      <xdr:nvPicPr>
        <xdr:cNvPr id="3189" name="Picture 1027" descr="clip_image2400" hidden="1"/>
        <xdr:cNvPicPr>
          <a:picLocks noChangeAspect="1"/>
        </xdr:cNvPicPr>
      </xdr:nvPicPr>
      <xdr:blipFill>
        <a:blip r:embed="rId1" cstate="print"/>
        <a:stretch>
          <a:fillRect/>
        </a:stretch>
      </xdr:blipFill>
      <xdr:spPr>
        <a:xfrm>
          <a:off x="2445385" y="35134550"/>
          <a:ext cx="369570" cy="6127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19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19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19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19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19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19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19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19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19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19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0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0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0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0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0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0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0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0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0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0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1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1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1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1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1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1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1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1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1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1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2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2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2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2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2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2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2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2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2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2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3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3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3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3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3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3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3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3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3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3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4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4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4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4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4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4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4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4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4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4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5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5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5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5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5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5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5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5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5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5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6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6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6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6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6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6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6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6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6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6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7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7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7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7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7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7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7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7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7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7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8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8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8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8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8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8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8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8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8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28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9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29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9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9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9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9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29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29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29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29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0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0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0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0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30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0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0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0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0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30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1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1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1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1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31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1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1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1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1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31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2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2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2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2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324"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2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2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2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2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329"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3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3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3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3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33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3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3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3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3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33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40"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41"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42"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43"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344"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45"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46"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47"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48"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349"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3350"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3351"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3352"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3353"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3354"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3355"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3356"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3357"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3358"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3359"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3360"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3361"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3362"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3363"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3364"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3365"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3366"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3367"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3368"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3369"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3370"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4</xdr:col>
      <xdr:colOff>81915</xdr:colOff>
      <xdr:row>12</xdr:row>
      <xdr:rowOff>525145</xdr:rowOff>
    </xdr:to>
    <xdr:pic>
      <xdr:nvPicPr>
        <xdr:cNvPr id="3371" name="Picture 1027" descr="clip_image2400" hidden="1"/>
        <xdr:cNvPicPr>
          <a:picLocks noChangeAspect="1"/>
        </xdr:cNvPicPr>
      </xdr:nvPicPr>
      <xdr:blipFill>
        <a:blip r:embed="rId1"/>
        <a:stretch>
          <a:fillRect/>
        </a:stretch>
      </xdr:blipFill>
      <xdr:spPr>
        <a:xfrm>
          <a:off x="2445385" y="18689320"/>
          <a:ext cx="265430" cy="525145"/>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476250</xdr:rowOff>
    </xdr:to>
    <xdr:pic>
      <xdr:nvPicPr>
        <xdr:cNvPr id="3372" name="Picture 1027" descr="clip_image2400" hidden="1"/>
        <xdr:cNvPicPr>
          <a:picLocks noChangeAspect="1"/>
        </xdr:cNvPicPr>
      </xdr:nvPicPr>
      <xdr:blipFill>
        <a:blip r:embed="rId1"/>
        <a:stretch>
          <a:fillRect/>
        </a:stretch>
      </xdr:blipFill>
      <xdr:spPr>
        <a:xfrm>
          <a:off x="2445385" y="18689320"/>
          <a:ext cx="356235" cy="476250"/>
        </a:xfrm>
        <a:prstGeom prst="rect">
          <a:avLst/>
        </a:prstGeom>
        <a:noFill/>
        <a:ln w="9525">
          <a:noFill/>
        </a:ln>
      </xdr:spPr>
    </xdr:pic>
    <xdr:clientData/>
  </xdr:twoCellAnchor>
  <xdr:twoCellAnchor editAs="oneCell">
    <xdr:from>
      <xdr:col>3</xdr:col>
      <xdr:colOff>473710</xdr:colOff>
      <xdr:row>12</xdr:row>
      <xdr:rowOff>0</xdr:rowOff>
    </xdr:from>
    <xdr:to>
      <xdr:col>4</xdr:col>
      <xdr:colOff>172720</xdr:colOff>
      <xdr:row>12</xdr:row>
      <xdr:rowOff>554355</xdr:rowOff>
    </xdr:to>
    <xdr:pic>
      <xdr:nvPicPr>
        <xdr:cNvPr id="3373" name="Picture 1027" descr="clip_image2400" hidden="1"/>
        <xdr:cNvPicPr>
          <a:picLocks noChangeAspect="1"/>
        </xdr:cNvPicPr>
      </xdr:nvPicPr>
      <xdr:blipFill>
        <a:blip r:embed="rId1"/>
        <a:stretch>
          <a:fillRect/>
        </a:stretch>
      </xdr:blipFill>
      <xdr:spPr>
        <a:xfrm>
          <a:off x="2445385" y="18689320"/>
          <a:ext cx="356235" cy="55435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7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7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7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7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37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7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8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8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8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38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8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8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8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8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38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8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9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9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9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39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9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39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39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39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39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39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0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0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0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0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0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0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0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0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0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0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1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1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1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1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1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1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1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1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1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1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2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2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2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2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2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2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2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2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2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2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3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3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3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3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3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3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3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3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43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3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4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4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4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44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4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4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4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4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44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4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5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5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5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45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5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5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5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5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45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5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6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6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6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46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6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6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6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6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46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6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7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7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7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47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7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7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7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7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7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7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8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8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8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8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8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8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8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8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8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8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9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9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9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9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9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49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49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49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49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49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0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0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0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0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0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0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0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0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0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0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1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1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1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1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1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1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1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1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51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1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2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2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2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52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2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2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2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2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52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2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3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3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3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53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3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3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3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3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53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3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4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4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4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54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4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4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4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4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54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4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5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5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5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55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5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5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5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5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5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5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6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6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6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6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6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6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6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6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6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6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7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7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7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7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7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7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7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7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7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7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8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8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8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8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8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8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8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8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8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8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9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9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9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59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9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59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59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59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59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59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0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0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0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0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0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0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0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0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0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0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1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1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1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1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1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1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1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1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1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1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2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2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2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2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2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2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2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2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2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2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3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3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3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3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3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3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3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3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63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3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4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4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4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64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4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4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4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4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64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4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5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5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5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65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5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5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5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5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65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5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6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6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6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66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6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6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6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6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668"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6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7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7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7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609600</xdr:rowOff>
    </xdr:to>
    <xdr:pic>
      <xdr:nvPicPr>
        <xdr:cNvPr id="3673" name="Picture 1027" descr="clip_image2400" hidden="1"/>
        <xdr:cNvPicPr>
          <a:picLocks noChangeAspect="1"/>
        </xdr:cNvPicPr>
      </xdr:nvPicPr>
      <xdr:blipFill>
        <a:blip r:embed="rId1" cstate="print"/>
        <a:stretch>
          <a:fillRect/>
        </a:stretch>
      </xdr:blipFill>
      <xdr:spPr>
        <a:xfrm>
          <a:off x="2445385" y="18689320"/>
          <a:ext cx="369570" cy="60960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7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7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7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7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7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7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8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8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8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8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84"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600075</xdr:rowOff>
    </xdr:to>
    <xdr:pic>
      <xdr:nvPicPr>
        <xdr:cNvPr id="3685" name="Picture 1027" descr="clip_image2400" hidden="1"/>
        <xdr:cNvPicPr>
          <a:picLocks noChangeAspect="1"/>
        </xdr:cNvPicPr>
      </xdr:nvPicPr>
      <xdr:blipFill>
        <a:blip r:embed="rId1" cstate="print"/>
        <a:stretch>
          <a:fillRect/>
        </a:stretch>
      </xdr:blipFill>
      <xdr:spPr>
        <a:xfrm>
          <a:off x="2445385" y="18689320"/>
          <a:ext cx="40005" cy="600075"/>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86"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87"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88"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89"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3</xdr:col>
      <xdr:colOff>513715</xdr:colOff>
      <xdr:row>12</xdr:row>
      <xdr:rowOff>603250</xdr:rowOff>
    </xdr:to>
    <xdr:pic>
      <xdr:nvPicPr>
        <xdr:cNvPr id="3690" name="Picture 1027" descr="clip_image2400" hidden="1"/>
        <xdr:cNvPicPr>
          <a:picLocks noChangeAspect="1"/>
        </xdr:cNvPicPr>
      </xdr:nvPicPr>
      <xdr:blipFill>
        <a:blip r:embed="rId1" cstate="print"/>
        <a:stretch>
          <a:fillRect/>
        </a:stretch>
      </xdr:blipFill>
      <xdr:spPr>
        <a:xfrm>
          <a:off x="2445385" y="18689320"/>
          <a:ext cx="40005" cy="603250"/>
        </a:xfrm>
        <a:prstGeom prst="rect">
          <a:avLst/>
        </a:prstGeom>
        <a:noFill/>
        <a:ln w="9525">
          <a:noFill/>
        </a:ln>
      </xdr:spPr>
    </xdr:pic>
    <xdr:clientData/>
  </xdr:twoCellAnchor>
  <xdr:twoCellAnchor editAs="oneCell">
    <xdr:from>
      <xdr:col>3</xdr:col>
      <xdr:colOff>473710</xdr:colOff>
      <xdr:row>12</xdr:row>
      <xdr:rowOff>0</xdr:rowOff>
    </xdr:from>
    <xdr:to>
      <xdr:col>4</xdr:col>
      <xdr:colOff>97790</xdr:colOff>
      <xdr:row>12</xdr:row>
      <xdr:rowOff>562610</xdr:rowOff>
    </xdr:to>
    <xdr:pic>
      <xdr:nvPicPr>
        <xdr:cNvPr id="3691" name="Picture 1027" descr="clip_image2400" hidden="1"/>
        <xdr:cNvPicPr>
          <a:picLocks noChangeAspect="1"/>
        </xdr:cNvPicPr>
      </xdr:nvPicPr>
      <xdr:blipFill>
        <a:blip r:embed="rId1" cstate="print"/>
        <a:stretch>
          <a:fillRect/>
        </a:stretch>
      </xdr:blipFill>
      <xdr:spPr>
        <a:xfrm>
          <a:off x="2445385" y="18689320"/>
          <a:ext cx="281305" cy="562610"/>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518795</xdr:rowOff>
    </xdr:to>
    <xdr:pic>
      <xdr:nvPicPr>
        <xdr:cNvPr id="3692" name="Picture 1027" descr="clip_image2400" hidden="1"/>
        <xdr:cNvPicPr>
          <a:picLocks noChangeAspect="1"/>
        </xdr:cNvPicPr>
      </xdr:nvPicPr>
      <xdr:blipFill>
        <a:blip r:embed="rId1" cstate="print"/>
        <a:stretch>
          <a:fillRect/>
        </a:stretch>
      </xdr:blipFill>
      <xdr:spPr>
        <a:xfrm>
          <a:off x="2445385" y="18689320"/>
          <a:ext cx="369570" cy="518795"/>
        </a:xfrm>
        <a:prstGeom prst="rect">
          <a:avLst/>
        </a:prstGeom>
        <a:noFill/>
        <a:ln w="9525">
          <a:noFill/>
        </a:ln>
      </xdr:spPr>
    </xdr:pic>
    <xdr:clientData/>
  </xdr:twoCellAnchor>
  <xdr:twoCellAnchor editAs="oneCell">
    <xdr:from>
      <xdr:col>3</xdr:col>
      <xdr:colOff>473710</xdr:colOff>
      <xdr:row>12</xdr:row>
      <xdr:rowOff>0</xdr:rowOff>
    </xdr:from>
    <xdr:to>
      <xdr:col>4</xdr:col>
      <xdr:colOff>186055</xdr:colOff>
      <xdr:row>12</xdr:row>
      <xdr:rowOff>610235</xdr:rowOff>
    </xdr:to>
    <xdr:pic>
      <xdr:nvPicPr>
        <xdr:cNvPr id="3693" name="Picture 1027" descr="clip_image2400" hidden="1"/>
        <xdr:cNvPicPr>
          <a:picLocks noChangeAspect="1"/>
        </xdr:cNvPicPr>
      </xdr:nvPicPr>
      <xdr:blipFill>
        <a:blip r:embed="rId1" cstate="print"/>
        <a:stretch>
          <a:fillRect/>
        </a:stretch>
      </xdr:blipFill>
      <xdr:spPr>
        <a:xfrm>
          <a:off x="2445385" y="18689320"/>
          <a:ext cx="369570" cy="61023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3694"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3695"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3696"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3697"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3698"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3699"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3700"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3701"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3702"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3703"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3704"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3705"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3706"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3707"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3708"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3709"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3710"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3711"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3712"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3713"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3714"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3715"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3716"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3717"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1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1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2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2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72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2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2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2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2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72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2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2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3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3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73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3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3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3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3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73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3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3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4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4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74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4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4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4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4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74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4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4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5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5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75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5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5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5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5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75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5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5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6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6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76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6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6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6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6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76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6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6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7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7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77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7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7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7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7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77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7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7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8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8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78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8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8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8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8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78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8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8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9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9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79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9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79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79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79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79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9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79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0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0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0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0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0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0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0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0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0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0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1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1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1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1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1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1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1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1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1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1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2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2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82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2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2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2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2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82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2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2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3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3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83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3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3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3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3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83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3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3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4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4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84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4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4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4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4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84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4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4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5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5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85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5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5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5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5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85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5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5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6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6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6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6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6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6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6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6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6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6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7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7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7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7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7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7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7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7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7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7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8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8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8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8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8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8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8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8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8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8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9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9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9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9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89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89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89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89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9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89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0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0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0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0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0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0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0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0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0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0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1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1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1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1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1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1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1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1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1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1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2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2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2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2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2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2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2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2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2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2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3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3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3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3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3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3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3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3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3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3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4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4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94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4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4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4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4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94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4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4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5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5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95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5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5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5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5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95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5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5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6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6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96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6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6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6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6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96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6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6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7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7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97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7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7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7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7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397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7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7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8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8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8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8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8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8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8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8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8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8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9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9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9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9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399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399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399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399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9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399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0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0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00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0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0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0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0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00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0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0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1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1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012"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1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1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1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1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017"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1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1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2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2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02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2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2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2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2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02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28"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29"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30"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31"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032"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33"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34"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35"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36"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037"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38"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39"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40"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41"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42"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43"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44"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45"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46"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47"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48"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49"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50"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51"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52"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53"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54"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55"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56"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57"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58"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59"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60"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61"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62"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63"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64"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65"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66"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67"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68"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69"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70"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71"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72"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73"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74"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75"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76"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77"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78"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79"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80"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81"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82"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4</xdr:col>
      <xdr:colOff>81915</xdr:colOff>
      <xdr:row>18</xdr:row>
      <xdr:rowOff>525145</xdr:rowOff>
    </xdr:to>
    <xdr:pic>
      <xdr:nvPicPr>
        <xdr:cNvPr id="4083" name="Picture 1027" descr="clip_image2400" hidden="1"/>
        <xdr:cNvPicPr>
          <a:picLocks noChangeAspect="1"/>
        </xdr:cNvPicPr>
      </xdr:nvPicPr>
      <xdr:blipFill>
        <a:blip r:embed="rId1"/>
        <a:stretch>
          <a:fillRect/>
        </a:stretch>
      </xdr:blipFill>
      <xdr:spPr>
        <a:xfrm>
          <a:off x="2445385" y="31426785"/>
          <a:ext cx="265430" cy="525145"/>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476250</xdr:rowOff>
    </xdr:to>
    <xdr:pic>
      <xdr:nvPicPr>
        <xdr:cNvPr id="4084" name="Picture 1027" descr="clip_image2400" hidden="1"/>
        <xdr:cNvPicPr>
          <a:picLocks noChangeAspect="1"/>
        </xdr:cNvPicPr>
      </xdr:nvPicPr>
      <xdr:blipFill>
        <a:blip r:embed="rId1"/>
        <a:stretch>
          <a:fillRect/>
        </a:stretch>
      </xdr:blipFill>
      <xdr:spPr>
        <a:xfrm>
          <a:off x="2445385" y="31426785"/>
          <a:ext cx="356235" cy="476250"/>
        </a:xfrm>
        <a:prstGeom prst="rect">
          <a:avLst/>
        </a:prstGeom>
        <a:noFill/>
        <a:ln w="9525">
          <a:noFill/>
        </a:ln>
      </xdr:spPr>
    </xdr:pic>
    <xdr:clientData/>
  </xdr:twoCellAnchor>
  <xdr:twoCellAnchor editAs="oneCell">
    <xdr:from>
      <xdr:col>3</xdr:col>
      <xdr:colOff>473710</xdr:colOff>
      <xdr:row>18</xdr:row>
      <xdr:rowOff>0</xdr:rowOff>
    </xdr:from>
    <xdr:to>
      <xdr:col>4</xdr:col>
      <xdr:colOff>172720</xdr:colOff>
      <xdr:row>18</xdr:row>
      <xdr:rowOff>554355</xdr:rowOff>
    </xdr:to>
    <xdr:pic>
      <xdr:nvPicPr>
        <xdr:cNvPr id="4085" name="Picture 1027" descr="clip_image2400" hidden="1"/>
        <xdr:cNvPicPr>
          <a:picLocks noChangeAspect="1"/>
        </xdr:cNvPicPr>
      </xdr:nvPicPr>
      <xdr:blipFill>
        <a:blip r:embed="rId1"/>
        <a:stretch>
          <a:fillRect/>
        </a:stretch>
      </xdr:blipFill>
      <xdr:spPr>
        <a:xfrm>
          <a:off x="2445385" y="31426785"/>
          <a:ext cx="356235" cy="55435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8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8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8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8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09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9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09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9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9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09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9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09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09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09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0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0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0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0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0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0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0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0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0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0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1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1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1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1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1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1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1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1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1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1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2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2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2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2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2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2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2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2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2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2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3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3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3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3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3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3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3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3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3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3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4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4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4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4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4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4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4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4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4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4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5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5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5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5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5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5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5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5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5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5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6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6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6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6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6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6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6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6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6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6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7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7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7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7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7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7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7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7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7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7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8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8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8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8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8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18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8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8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8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8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9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9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19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9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9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19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9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19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19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19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0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0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0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0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0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0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0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0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0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0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1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1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1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1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1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1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1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1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1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1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2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2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2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2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2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2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2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2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2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2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23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3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3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3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3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23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3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3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3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3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24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4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4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4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4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24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4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4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4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4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25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5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5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5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5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25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5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5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5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5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26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6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6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6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6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26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6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6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6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6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7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7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7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7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7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7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7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7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7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7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8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8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8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8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8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8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8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8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8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8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9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9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29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9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9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29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9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29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29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29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0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0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0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0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0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0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0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0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0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0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1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1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1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1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1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1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1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1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1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1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2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2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2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2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2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2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2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2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2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2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3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3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3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3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3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3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3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3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3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3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4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4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4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4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4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4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4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4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4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4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5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5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5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5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5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5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5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5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5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5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6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6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6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6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6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6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6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6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6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6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7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7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7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7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7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7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7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7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7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7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80"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8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8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8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8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609600</xdr:rowOff>
    </xdr:to>
    <xdr:pic>
      <xdr:nvPicPr>
        <xdr:cNvPr id="4385" name="Picture 1027" descr="clip_image2400" hidden="1"/>
        <xdr:cNvPicPr>
          <a:picLocks noChangeAspect="1"/>
        </xdr:cNvPicPr>
      </xdr:nvPicPr>
      <xdr:blipFill>
        <a:blip r:embed="rId1" cstate="print"/>
        <a:stretch>
          <a:fillRect/>
        </a:stretch>
      </xdr:blipFill>
      <xdr:spPr>
        <a:xfrm>
          <a:off x="2445385" y="31426785"/>
          <a:ext cx="369570" cy="60960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8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8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8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8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9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9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39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9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9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39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96"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600075</xdr:rowOff>
    </xdr:to>
    <xdr:pic>
      <xdr:nvPicPr>
        <xdr:cNvPr id="4397" name="Picture 1027" descr="clip_image2400" hidden="1"/>
        <xdr:cNvPicPr>
          <a:picLocks noChangeAspect="1"/>
        </xdr:cNvPicPr>
      </xdr:nvPicPr>
      <xdr:blipFill>
        <a:blip r:embed="rId1" cstate="print"/>
        <a:stretch>
          <a:fillRect/>
        </a:stretch>
      </xdr:blipFill>
      <xdr:spPr>
        <a:xfrm>
          <a:off x="2445385" y="31426785"/>
          <a:ext cx="40005" cy="600075"/>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398"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399"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400"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401"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3</xdr:col>
      <xdr:colOff>513715</xdr:colOff>
      <xdr:row>18</xdr:row>
      <xdr:rowOff>603250</xdr:rowOff>
    </xdr:to>
    <xdr:pic>
      <xdr:nvPicPr>
        <xdr:cNvPr id="4402" name="Picture 1027" descr="clip_image2400" hidden="1"/>
        <xdr:cNvPicPr>
          <a:picLocks noChangeAspect="1"/>
        </xdr:cNvPicPr>
      </xdr:nvPicPr>
      <xdr:blipFill>
        <a:blip r:embed="rId1" cstate="print"/>
        <a:stretch>
          <a:fillRect/>
        </a:stretch>
      </xdr:blipFill>
      <xdr:spPr>
        <a:xfrm>
          <a:off x="2445385" y="31426785"/>
          <a:ext cx="40005" cy="603250"/>
        </a:xfrm>
        <a:prstGeom prst="rect">
          <a:avLst/>
        </a:prstGeom>
        <a:noFill/>
        <a:ln w="9525">
          <a:noFill/>
        </a:ln>
      </xdr:spPr>
    </xdr:pic>
    <xdr:clientData/>
  </xdr:twoCellAnchor>
  <xdr:twoCellAnchor editAs="oneCell">
    <xdr:from>
      <xdr:col>3</xdr:col>
      <xdr:colOff>473710</xdr:colOff>
      <xdr:row>18</xdr:row>
      <xdr:rowOff>0</xdr:rowOff>
    </xdr:from>
    <xdr:to>
      <xdr:col>4</xdr:col>
      <xdr:colOff>97790</xdr:colOff>
      <xdr:row>18</xdr:row>
      <xdr:rowOff>562610</xdr:rowOff>
    </xdr:to>
    <xdr:pic>
      <xdr:nvPicPr>
        <xdr:cNvPr id="4403" name="Picture 1027" descr="clip_image2400" hidden="1"/>
        <xdr:cNvPicPr>
          <a:picLocks noChangeAspect="1"/>
        </xdr:cNvPicPr>
      </xdr:nvPicPr>
      <xdr:blipFill>
        <a:blip r:embed="rId1" cstate="print"/>
        <a:stretch>
          <a:fillRect/>
        </a:stretch>
      </xdr:blipFill>
      <xdr:spPr>
        <a:xfrm>
          <a:off x="2445385" y="31426785"/>
          <a:ext cx="281305" cy="562610"/>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518795</xdr:rowOff>
    </xdr:to>
    <xdr:pic>
      <xdr:nvPicPr>
        <xdr:cNvPr id="4404" name="Picture 1027" descr="clip_image2400" hidden="1"/>
        <xdr:cNvPicPr>
          <a:picLocks noChangeAspect="1"/>
        </xdr:cNvPicPr>
      </xdr:nvPicPr>
      <xdr:blipFill>
        <a:blip r:embed="rId1" cstate="print"/>
        <a:stretch>
          <a:fillRect/>
        </a:stretch>
      </xdr:blipFill>
      <xdr:spPr>
        <a:xfrm>
          <a:off x="2445385" y="31426785"/>
          <a:ext cx="369570" cy="518795"/>
        </a:xfrm>
        <a:prstGeom prst="rect">
          <a:avLst/>
        </a:prstGeom>
        <a:noFill/>
        <a:ln w="9525">
          <a:noFill/>
        </a:ln>
      </xdr:spPr>
    </xdr:pic>
    <xdr:clientData/>
  </xdr:twoCellAnchor>
  <xdr:twoCellAnchor editAs="oneCell">
    <xdr:from>
      <xdr:col>3</xdr:col>
      <xdr:colOff>473710</xdr:colOff>
      <xdr:row>18</xdr:row>
      <xdr:rowOff>0</xdr:rowOff>
    </xdr:from>
    <xdr:to>
      <xdr:col>4</xdr:col>
      <xdr:colOff>186055</xdr:colOff>
      <xdr:row>18</xdr:row>
      <xdr:rowOff>610235</xdr:rowOff>
    </xdr:to>
    <xdr:pic>
      <xdr:nvPicPr>
        <xdr:cNvPr id="4405" name="Picture 1027" descr="clip_image2400" hidden="1"/>
        <xdr:cNvPicPr>
          <a:picLocks noChangeAspect="1"/>
        </xdr:cNvPicPr>
      </xdr:nvPicPr>
      <xdr:blipFill>
        <a:blip r:embed="rId1" cstate="print"/>
        <a:stretch>
          <a:fillRect/>
        </a:stretch>
      </xdr:blipFill>
      <xdr:spPr>
        <a:xfrm>
          <a:off x="2445385" y="31426785"/>
          <a:ext cx="369570" cy="61023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60"/>
  <sheetViews>
    <sheetView tabSelected="1" zoomScale="85" zoomScaleNormal="85" topLeftCell="A56" workbookViewId="0">
      <selection activeCell="F53" sqref="F53"/>
    </sheetView>
  </sheetViews>
  <sheetFormatPr defaultColWidth="9" defaultRowHeight="13.5"/>
  <cols>
    <col min="1" max="1" width="7" style="3" customWidth="1"/>
    <col min="2" max="2" width="8.625" style="3" customWidth="1"/>
    <col min="3" max="3" width="10.25" style="4" customWidth="1"/>
    <col min="4" max="4" width="8.625" style="3" customWidth="1"/>
    <col min="5" max="5" width="23.625" style="5" customWidth="1"/>
    <col min="6" max="6" width="8.125" style="3" customWidth="1"/>
    <col min="7" max="7" width="8.625" style="3" customWidth="1"/>
    <col min="8" max="8" width="8.625" style="1" customWidth="1"/>
    <col min="9" max="9" width="10.625" style="6" customWidth="1"/>
    <col min="10" max="10" width="9.375" style="7" customWidth="1"/>
    <col min="11" max="11" width="9.375" style="6" customWidth="1"/>
    <col min="12" max="12" width="14.25" style="1" customWidth="1"/>
    <col min="13" max="13" width="24.25" style="5" customWidth="1"/>
    <col min="14" max="14" width="42.125" style="5" customWidth="1"/>
    <col min="15" max="15" width="8.96666666666667" style="3" customWidth="1"/>
    <col min="16" max="16376" width="9" style="3"/>
    <col min="16377" max="16377" width="12.625" style="3"/>
    <col min="16378" max="16384" width="9" style="3"/>
  </cols>
  <sheetData>
    <row r="1" ht="18.75" spans="1:15">
      <c r="A1" s="8" t="s">
        <v>0</v>
      </c>
      <c r="B1" s="9"/>
      <c r="C1" s="10"/>
      <c r="D1" s="9"/>
      <c r="E1" s="11"/>
      <c r="F1" s="9"/>
      <c r="G1" s="9"/>
      <c r="H1" s="12"/>
      <c r="I1" s="34"/>
      <c r="J1" s="34"/>
      <c r="K1" s="34"/>
      <c r="L1" s="12"/>
      <c r="M1" s="11"/>
      <c r="N1" s="11"/>
      <c r="O1" s="9"/>
    </row>
    <row r="2" ht="35.1" customHeight="1" spans="1:15">
      <c r="A2" s="13" t="s">
        <v>1</v>
      </c>
      <c r="B2" s="13"/>
      <c r="C2" s="13"/>
      <c r="D2" s="13"/>
      <c r="E2" s="13"/>
      <c r="F2" s="13"/>
      <c r="G2" s="13"/>
      <c r="H2" s="14"/>
      <c r="I2" s="35"/>
      <c r="J2" s="35"/>
      <c r="K2" s="35"/>
      <c r="L2" s="13"/>
      <c r="M2" s="13"/>
      <c r="N2" s="13"/>
      <c r="O2" s="13"/>
    </row>
    <row r="3" s="1" customFormat="1" ht="54" spans="1:15">
      <c r="A3" s="15" t="s">
        <v>2</v>
      </c>
      <c r="B3" s="16" t="s">
        <v>3</v>
      </c>
      <c r="C3" s="17" t="s">
        <v>4</v>
      </c>
      <c r="D3" s="17" t="s">
        <v>5</v>
      </c>
      <c r="E3" s="17" t="s">
        <v>6</v>
      </c>
      <c r="F3" s="17" t="s">
        <v>7</v>
      </c>
      <c r="G3" s="17" t="s">
        <v>8</v>
      </c>
      <c r="H3" s="17" t="s">
        <v>9</v>
      </c>
      <c r="I3" s="36" t="s">
        <v>10</v>
      </c>
      <c r="J3" s="36" t="s">
        <v>11</v>
      </c>
      <c r="K3" s="36"/>
      <c r="L3" s="37" t="s">
        <v>12</v>
      </c>
      <c r="M3" s="37" t="s">
        <v>13</v>
      </c>
      <c r="N3" s="37" t="s">
        <v>14</v>
      </c>
      <c r="O3" s="37" t="s">
        <v>15</v>
      </c>
    </row>
    <row r="4" spans="1:15">
      <c r="A4" s="18"/>
      <c r="B4" s="19"/>
      <c r="C4" s="20"/>
      <c r="D4" s="20"/>
      <c r="E4" s="21"/>
      <c r="F4" s="20"/>
      <c r="G4" s="20"/>
      <c r="H4" s="20"/>
      <c r="I4" s="38">
        <f>SUM(I5+I22+I27+I35+I49)</f>
        <v>13037.545593</v>
      </c>
      <c r="J4" s="38">
        <f>SUM(J5+J22+J27+J35+J49)</f>
        <v>7291.338849</v>
      </c>
      <c r="K4" s="38"/>
      <c r="L4" s="25"/>
      <c r="M4" s="28"/>
      <c r="N4" s="28"/>
      <c r="O4" s="39"/>
    </row>
    <row r="5" ht="25.5" spans="1:15">
      <c r="A5" s="22" t="s">
        <v>16</v>
      </c>
      <c r="B5" s="22" t="s">
        <v>17</v>
      </c>
      <c r="C5" s="20"/>
      <c r="D5" s="20"/>
      <c r="E5" s="21"/>
      <c r="F5" s="20"/>
      <c r="G5" s="20"/>
      <c r="H5" s="20"/>
      <c r="I5" s="38">
        <f>SUM(I6+I14+I20)</f>
        <v>7267.432</v>
      </c>
      <c r="J5" s="38">
        <f>SUM(J6+J14+J20)</f>
        <v>2305.746294</v>
      </c>
      <c r="K5" s="38"/>
      <c r="L5" s="25"/>
      <c r="M5" s="28"/>
      <c r="N5" s="28"/>
      <c r="O5" s="39"/>
    </row>
    <row r="6" ht="27" spans="1:16377">
      <c r="A6" s="23" t="s">
        <v>18</v>
      </c>
      <c r="B6" s="24" t="s">
        <v>19</v>
      </c>
      <c r="C6" s="20"/>
      <c r="D6" s="20"/>
      <c r="E6" s="21"/>
      <c r="F6" s="20"/>
      <c r="G6" s="20"/>
      <c r="H6" s="20"/>
      <c r="I6" s="38">
        <f>SUM(I7:I13)</f>
        <v>6273.71</v>
      </c>
      <c r="J6" s="38">
        <f>SUM(J7:J13)</f>
        <v>1462.627694</v>
      </c>
      <c r="K6" s="38"/>
      <c r="L6" s="25"/>
      <c r="M6" s="28"/>
      <c r="N6" s="28"/>
      <c r="O6" s="39"/>
      <c r="XEW6" s="3">
        <f>SUM(A6:XEV6)</f>
        <v>7736.337694</v>
      </c>
    </row>
    <row r="7" s="2" customFormat="1" ht="183" customHeight="1" spans="1:15">
      <c r="A7" s="25">
        <v>1</v>
      </c>
      <c r="B7" s="25" t="s">
        <v>19</v>
      </c>
      <c r="C7" s="26" t="s">
        <v>20</v>
      </c>
      <c r="D7" s="26" t="s">
        <v>21</v>
      </c>
      <c r="E7" s="27" t="s">
        <v>22</v>
      </c>
      <c r="F7" s="26" t="s">
        <v>23</v>
      </c>
      <c r="G7" s="25" t="s">
        <v>24</v>
      </c>
      <c r="H7" s="26" t="s">
        <v>25</v>
      </c>
      <c r="I7" s="40">
        <v>80</v>
      </c>
      <c r="J7" s="41">
        <v>70.0525</v>
      </c>
      <c r="K7" s="40"/>
      <c r="L7" s="25" t="s">
        <v>26</v>
      </c>
      <c r="M7" s="28" t="s">
        <v>27</v>
      </c>
      <c r="N7" s="28" t="s">
        <v>28</v>
      </c>
      <c r="O7" s="39"/>
    </row>
    <row r="8" s="2" customFormat="1" ht="165.95" customHeight="1" spans="1:15">
      <c r="A8" s="25">
        <v>2</v>
      </c>
      <c r="B8" s="25" t="s">
        <v>19</v>
      </c>
      <c r="C8" s="26" t="s">
        <v>29</v>
      </c>
      <c r="D8" s="26" t="s">
        <v>21</v>
      </c>
      <c r="E8" s="27" t="s">
        <v>30</v>
      </c>
      <c r="F8" s="26" t="s">
        <v>23</v>
      </c>
      <c r="G8" s="25" t="s">
        <v>31</v>
      </c>
      <c r="H8" s="26" t="s">
        <v>25</v>
      </c>
      <c r="I8" s="40">
        <v>100</v>
      </c>
      <c r="J8" s="40">
        <v>92</v>
      </c>
      <c r="K8" s="40"/>
      <c r="L8" s="25" t="s">
        <v>32</v>
      </c>
      <c r="M8" s="28" t="s">
        <v>33</v>
      </c>
      <c r="N8" s="28" t="s">
        <v>34</v>
      </c>
      <c r="O8" s="39"/>
    </row>
    <row r="9" s="2" customFormat="1" ht="213.95" customHeight="1" spans="1:15">
      <c r="A9" s="25">
        <v>3</v>
      </c>
      <c r="B9" s="25" t="s">
        <v>35</v>
      </c>
      <c r="C9" s="25" t="s">
        <v>36</v>
      </c>
      <c r="D9" s="25" t="s">
        <v>21</v>
      </c>
      <c r="E9" s="28" t="s">
        <v>37</v>
      </c>
      <c r="F9" s="25" t="s">
        <v>38</v>
      </c>
      <c r="G9" s="25" t="s">
        <v>39</v>
      </c>
      <c r="H9" s="25" t="s">
        <v>25</v>
      </c>
      <c r="I9" s="40">
        <v>4741.66</v>
      </c>
      <c r="J9" s="42">
        <v>156.302419</v>
      </c>
      <c r="K9" s="40"/>
      <c r="L9" s="25" t="s">
        <v>40</v>
      </c>
      <c r="M9" s="28" t="s">
        <v>41</v>
      </c>
      <c r="N9" s="43" t="s">
        <v>42</v>
      </c>
      <c r="O9" s="39"/>
    </row>
    <row r="10" s="2" customFormat="1" ht="291.95" customHeight="1" spans="1:15">
      <c r="A10" s="25">
        <v>4</v>
      </c>
      <c r="B10" s="25" t="s">
        <v>19</v>
      </c>
      <c r="C10" s="25" t="s">
        <v>43</v>
      </c>
      <c r="D10" s="25" t="s">
        <v>21</v>
      </c>
      <c r="E10" s="28" t="s">
        <v>44</v>
      </c>
      <c r="F10" s="25" t="s">
        <v>45</v>
      </c>
      <c r="G10" s="25" t="s">
        <v>46</v>
      </c>
      <c r="H10" s="25" t="s">
        <v>47</v>
      </c>
      <c r="I10" s="40">
        <v>259.35</v>
      </c>
      <c r="J10" s="41">
        <v>224.522452</v>
      </c>
      <c r="K10" s="40"/>
      <c r="L10" s="25" t="s">
        <v>48</v>
      </c>
      <c r="M10" s="28" t="s">
        <v>49</v>
      </c>
      <c r="N10" s="28" t="s">
        <v>50</v>
      </c>
      <c r="O10" s="39"/>
    </row>
    <row r="11" s="2" customFormat="1" ht="270.95" customHeight="1" spans="1:15">
      <c r="A11" s="25">
        <v>5</v>
      </c>
      <c r="B11" s="25" t="s">
        <v>19</v>
      </c>
      <c r="C11" s="25" t="s">
        <v>51</v>
      </c>
      <c r="D11" s="25" t="s">
        <v>21</v>
      </c>
      <c r="E11" s="28" t="s">
        <v>52</v>
      </c>
      <c r="F11" s="25" t="s">
        <v>53</v>
      </c>
      <c r="G11" s="25" t="s">
        <v>46</v>
      </c>
      <c r="H11" s="25" t="s">
        <v>47</v>
      </c>
      <c r="I11" s="40">
        <v>390</v>
      </c>
      <c r="J11" s="41">
        <v>285.8</v>
      </c>
      <c r="K11" s="40"/>
      <c r="L11" s="25" t="s">
        <v>54</v>
      </c>
      <c r="M11" s="28" t="s">
        <v>55</v>
      </c>
      <c r="N11" s="28" t="s">
        <v>56</v>
      </c>
      <c r="O11" s="39"/>
    </row>
    <row r="12" s="2" customFormat="1" ht="171.95" customHeight="1" spans="1:15">
      <c r="A12" s="25">
        <v>6</v>
      </c>
      <c r="B12" s="25" t="s">
        <v>19</v>
      </c>
      <c r="C12" s="25" t="s">
        <v>57</v>
      </c>
      <c r="D12" s="25" t="s">
        <v>21</v>
      </c>
      <c r="E12" s="28" t="s">
        <v>58</v>
      </c>
      <c r="F12" s="25" t="s">
        <v>59</v>
      </c>
      <c r="G12" s="25" t="s">
        <v>24</v>
      </c>
      <c r="H12" s="25" t="s">
        <v>60</v>
      </c>
      <c r="I12" s="40">
        <v>652.7</v>
      </c>
      <c r="J12" s="41">
        <v>584.295666</v>
      </c>
      <c r="K12" s="40"/>
      <c r="L12" s="25" t="s">
        <v>61</v>
      </c>
      <c r="M12" s="28" t="s">
        <v>62</v>
      </c>
      <c r="N12" s="28" t="s">
        <v>63</v>
      </c>
      <c r="O12" s="39" t="s">
        <v>64</v>
      </c>
    </row>
    <row r="13" ht="147" customHeight="1" spans="1:15">
      <c r="A13" s="25">
        <v>7</v>
      </c>
      <c r="B13" s="26" t="s">
        <v>19</v>
      </c>
      <c r="C13" s="26" t="s">
        <v>65</v>
      </c>
      <c r="D13" s="26" t="s">
        <v>21</v>
      </c>
      <c r="E13" s="27" t="s">
        <v>66</v>
      </c>
      <c r="F13" s="26" t="s">
        <v>59</v>
      </c>
      <c r="G13" s="26" t="s">
        <v>67</v>
      </c>
      <c r="H13" s="25" t="s">
        <v>60</v>
      </c>
      <c r="I13" s="40">
        <v>50</v>
      </c>
      <c r="J13" s="41">
        <v>49.654657</v>
      </c>
      <c r="K13" s="40"/>
      <c r="L13" s="25" t="s">
        <v>61</v>
      </c>
      <c r="M13" s="28" t="s">
        <v>68</v>
      </c>
      <c r="N13" s="28" t="s">
        <v>69</v>
      </c>
      <c r="O13" s="39"/>
    </row>
    <row r="14" ht="27" spans="1:15">
      <c r="A14" s="24" t="s">
        <v>70</v>
      </c>
      <c r="B14" s="24" t="s">
        <v>71</v>
      </c>
      <c r="C14" s="25"/>
      <c r="D14" s="25"/>
      <c r="E14" s="28"/>
      <c r="F14" s="25"/>
      <c r="G14" s="29"/>
      <c r="H14" s="29"/>
      <c r="I14" s="44">
        <f>SUM(I15:I19)</f>
        <v>793.722</v>
      </c>
      <c r="J14" s="44">
        <f>SUM(J15:J19)</f>
        <v>741.1186</v>
      </c>
      <c r="K14" s="44"/>
      <c r="L14" s="25"/>
      <c r="M14" s="28"/>
      <c r="N14" s="28"/>
      <c r="O14" s="39"/>
    </row>
    <row r="15" s="2" customFormat="1" ht="153" customHeight="1" spans="1:15">
      <c r="A15" s="25">
        <v>8</v>
      </c>
      <c r="B15" s="25" t="s">
        <v>71</v>
      </c>
      <c r="C15" s="25" t="s">
        <v>72</v>
      </c>
      <c r="D15" s="25" t="s">
        <v>21</v>
      </c>
      <c r="E15" s="28" t="s">
        <v>73</v>
      </c>
      <c r="F15" s="25" t="s">
        <v>23</v>
      </c>
      <c r="G15" s="25" t="s">
        <v>74</v>
      </c>
      <c r="H15" s="25" t="s">
        <v>25</v>
      </c>
      <c r="I15" s="40">
        <v>50</v>
      </c>
      <c r="J15" s="41">
        <v>41.5206</v>
      </c>
      <c r="K15" s="40"/>
      <c r="L15" s="25" t="s">
        <v>75</v>
      </c>
      <c r="M15" s="28" t="s">
        <v>76</v>
      </c>
      <c r="N15" s="28" t="s">
        <v>77</v>
      </c>
      <c r="O15" s="39"/>
    </row>
    <row r="16" s="2" customFormat="1" ht="147.95" customHeight="1" spans="1:15">
      <c r="A16" s="25">
        <v>9</v>
      </c>
      <c r="B16" s="25" t="s">
        <v>71</v>
      </c>
      <c r="C16" s="25" t="s">
        <v>78</v>
      </c>
      <c r="D16" s="25" t="s">
        <v>21</v>
      </c>
      <c r="E16" s="28" t="s">
        <v>79</v>
      </c>
      <c r="F16" s="25" t="s">
        <v>23</v>
      </c>
      <c r="G16" s="25" t="s">
        <v>80</v>
      </c>
      <c r="H16" s="26" t="s">
        <v>25</v>
      </c>
      <c r="I16" s="40">
        <v>200</v>
      </c>
      <c r="J16" s="40">
        <v>200</v>
      </c>
      <c r="K16" s="40"/>
      <c r="L16" s="25" t="s">
        <v>81</v>
      </c>
      <c r="M16" s="28" t="s">
        <v>82</v>
      </c>
      <c r="N16" s="28" t="s">
        <v>83</v>
      </c>
      <c r="O16" s="39"/>
    </row>
    <row r="17" s="2" customFormat="1" ht="381" customHeight="1" spans="1:15">
      <c r="A17" s="25">
        <v>10</v>
      </c>
      <c r="B17" s="25" t="s">
        <v>71</v>
      </c>
      <c r="C17" s="25" t="s">
        <v>84</v>
      </c>
      <c r="D17" s="25" t="s">
        <v>21</v>
      </c>
      <c r="E17" s="28" t="s">
        <v>85</v>
      </c>
      <c r="F17" s="25" t="s">
        <v>86</v>
      </c>
      <c r="G17" s="25" t="s">
        <v>80</v>
      </c>
      <c r="H17" s="25" t="s">
        <v>87</v>
      </c>
      <c r="I17" s="40">
        <v>260</v>
      </c>
      <c r="J17" s="40">
        <v>260</v>
      </c>
      <c r="K17" s="40"/>
      <c r="L17" s="25" t="s">
        <v>88</v>
      </c>
      <c r="M17" s="28" t="s">
        <v>89</v>
      </c>
      <c r="N17" s="28" t="s">
        <v>90</v>
      </c>
      <c r="O17" s="39"/>
    </row>
    <row r="18" s="2" customFormat="1" ht="147" customHeight="1" spans="1:15">
      <c r="A18" s="25">
        <v>11</v>
      </c>
      <c r="B18" s="28" t="s">
        <v>71</v>
      </c>
      <c r="C18" s="28" t="s">
        <v>91</v>
      </c>
      <c r="D18" s="28" t="s">
        <v>21</v>
      </c>
      <c r="E18" s="28" t="s">
        <v>92</v>
      </c>
      <c r="F18" s="28" t="s">
        <v>93</v>
      </c>
      <c r="G18" s="28" t="s">
        <v>94</v>
      </c>
      <c r="H18" s="25" t="s">
        <v>25</v>
      </c>
      <c r="I18" s="40">
        <v>173.722</v>
      </c>
      <c r="J18" s="41">
        <v>129.598</v>
      </c>
      <c r="K18" s="40"/>
      <c r="L18" s="25" t="s">
        <v>95</v>
      </c>
      <c r="M18" s="28" t="s">
        <v>96</v>
      </c>
      <c r="N18" s="28" t="s">
        <v>97</v>
      </c>
      <c r="O18" s="39"/>
    </row>
    <row r="19" s="2" customFormat="1" ht="291.95" customHeight="1" spans="1:15">
      <c r="A19" s="25">
        <v>12</v>
      </c>
      <c r="B19" s="26" t="s">
        <v>71</v>
      </c>
      <c r="C19" s="26" t="s">
        <v>98</v>
      </c>
      <c r="D19" s="26" t="s">
        <v>21</v>
      </c>
      <c r="E19" s="27" t="s">
        <v>99</v>
      </c>
      <c r="F19" s="26" t="s">
        <v>59</v>
      </c>
      <c r="G19" s="26" t="s">
        <v>100</v>
      </c>
      <c r="H19" s="25" t="s">
        <v>60</v>
      </c>
      <c r="I19" s="40">
        <v>110</v>
      </c>
      <c r="J19" s="40">
        <v>110</v>
      </c>
      <c r="K19" s="40"/>
      <c r="L19" s="25" t="s">
        <v>61</v>
      </c>
      <c r="M19" s="28" t="s">
        <v>101</v>
      </c>
      <c r="N19" s="28" t="s">
        <v>102</v>
      </c>
      <c r="O19" s="39"/>
    </row>
    <row r="20" ht="27" spans="1:15">
      <c r="A20" s="24" t="s">
        <v>103</v>
      </c>
      <c r="B20" s="24" t="s">
        <v>104</v>
      </c>
      <c r="C20" s="25"/>
      <c r="D20" s="25"/>
      <c r="E20" s="28"/>
      <c r="F20" s="25"/>
      <c r="G20" s="29"/>
      <c r="H20" s="29"/>
      <c r="I20" s="44">
        <f>I21</f>
        <v>200</v>
      </c>
      <c r="J20" s="44">
        <f>J21</f>
        <v>102</v>
      </c>
      <c r="K20" s="44"/>
      <c r="L20" s="25"/>
      <c r="M20" s="28"/>
      <c r="N20" s="28"/>
      <c r="O20" s="39"/>
    </row>
    <row r="21" s="2" customFormat="1" ht="126.95" customHeight="1" spans="1:15">
      <c r="A21" s="25">
        <v>13</v>
      </c>
      <c r="B21" s="28" t="s">
        <v>104</v>
      </c>
      <c r="C21" s="25" t="s">
        <v>105</v>
      </c>
      <c r="D21" s="25" t="s">
        <v>21</v>
      </c>
      <c r="E21" s="28" t="s">
        <v>106</v>
      </c>
      <c r="F21" s="25" t="s">
        <v>107</v>
      </c>
      <c r="G21" s="28" t="s">
        <v>80</v>
      </c>
      <c r="H21" s="25" t="s">
        <v>25</v>
      </c>
      <c r="I21" s="40">
        <v>200</v>
      </c>
      <c r="J21" s="41">
        <v>102</v>
      </c>
      <c r="K21" s="40"/>
      <c r="L21" s="25" t="s">
        <v>108</v>
      </c>
      <c r="M21" s="28" t="s">
        <v>109</v>
      </c>
      <c r="N21" s="28" t="s">
        <v>110</v>
      </c>
      <c r="O21" s="39"/>
    </row>
    <row r="22" ht="27" spans="1:15">
      <c r="A22" s="16" t="s">
        <v>111</v>
      </c>
      <c r="B22" s="16" t="s">
        <v>112</v>
      </c>
      <c r="C22" s="25"/>
      <c r="D22" s="25"/>
      <c r="E22" s="28"/>
      <c r="F22" s="25"/>
      <c r="G22" s="29"/>
      <c r="H22" s="29"/>
      <c r="I22" s="44">
        <f>SUM(I23:I26)</f>
        <v>1229.815593</v>
      </c>
      <c r="J22" s="44">
        <f>SUM(J23:J26)</f>
        <v>1042.096403</v>
      </c>
      <c r="K22" s="44"/>
      <c r="L22" s="25"/>
      <c r="M22" s="28"/>
      <c r="N22" s="28"/>
      <c r="O22" s="39"/>
    </row>
    <row r="23" s="2" customFormat="1" ht="126" customHeight="1" spans="1:15">
      <c r="A23" s="25">
        <v>14</v>
      </c>
      <c r="B23" s="25" t="s">
        <v>113</v>
      </c>
      <c r="C23" s="25" t="s">
        <v>114</v>
      </c>
      <c r="D23" s="25" t="s">
        <v>21</v>
      </c>
      <c r="E23" s="28" t="s">
        <v>115</v>
      </c>
      <c r="F23" s="25" t="s">
        <v>116</v>
      </c>
      <c r="G23" s="25" t="s">
        <v>117</v>
      </c>
      <c r="H23" s="25" t="s">
        <v>118</v>
      </c>
      <c r="I23" s="40">
        <v>70.3846</v>
      </c>
      <c r="J23" s="41">
        <v>64.6395</v>
      </c>
      <c r="K23" s="40"/>
      <c r="L23" s="25" t="s">
        <v>119</v>
      </c>
      <c r="M23" s="28" t="s">
        <v>120</v>
      </c>
      <c r="N23" s="28" t="s">
        <v>121</v>
      </c>
      <c r="O23" s="39"/>
    </row>
    <row r="24" s="2" customFormat="1" ht="222.95" customHeight="1" spans="1:15">
      <c r="A24" s="25">
        <v>15</v>
      </c>
      <c r="B24" s="25" t="s">
        <v>113</v>
      </c>
      <c r="C24" s="25" t="s">
        <v>122</v>
      </c>
      <c r="D24" s="25" t="s">
        <v>21</v>
      </c>
      <c r="E24" s="28" t="s">
        <v>123</v>
      </c>
      <c r="F24" s="25" t="s">
        <v>53</v>
      </c>
      <c r="G24" s="25" t="s">
        <v>117</v>
      </c>
      <c r="H24" s="25" t="s">
        <v>118</v>
      </c>
      <c r="I24" s="40">
        <v>128.746951</v>
      </c>
      <c r="J24" s="41">
        <v>107.606117</v>
      </c>
      <c r="K24" s="40"/>
      <c r="L24" s="25" t="s">
        <v>124</v>
      </c>
      <c r="M24" s="28" t="s">
        <v>120</v>
      </c>
      <c r="N24" s="28" t="s">
        <v>125</v>
      </c>
      <c r="O24" s="39"/>
    </row>
    <row r="25" s="2" customFormat="1" ht="213" customHeight="1" spans="1:15">
      <c r="A25" s="25">
        <v>16</v>
      </c>
      <c r="B25" s="25" t="s">
        <v>113</v>
      </c>
      <c r="C25" s="25" t="s">
        <v>126</v>
      </c>
      <c r="D25" s="25" t="s">
        <v>21</v>
      </c>
      <c r="E25" s="28" t="s">
        <v>127</v>
      </c>
      <c r="F25" s="25" t="s">
        <v>128</v>
      </c>
      <c r="G25" s="25" t="s">
        <v>129</v>
      </c>
      <c r="H25" s="25" t="s">
        <v>118</v>
      </c>
      <c r="I25" s="40">
        <v>529.644042</v>
      </c>
      <c r="J25" s="41">
        <v>472.017642</v>
      </c>
      <c r="K25" s="40"/>
      <c r="L25" s="25" t="s">
        <v>130</v>
      </c>
      <c r="M25" s="28" t="s">
        <v>131</v>
      </c>
      <c r="N25" s="28" t="s">
        <v>132</v>
      </c>
      <c r="O25" s="39"/>
    </row>
    <row r="26" s="2" customFormat="1" ht="117.95" customHeight="1" spans="1:15">
      <c r="A26" s="25">
        <v>17</v>
      </c>
      <c r="B26" s="25" t="s">
        <v>113</v>
      </c>
      <c r="C26" s="25" t="s">
        <v>133</v>
      </c>
      <c r="D26" s="25" t="s">
        <v>21</v>
      </c>
      <c r="E26" s="28" t="s">
        <v>134</v>
      </c>
      <c r="F26" s="25" t="s">
        <v>135</v>
      </c>
      <c r="G26" s="25" t="s">
        <v>24</v>
      </c>
      <c r="H26" s="25" t="s">
        <v>118</v>
      </c>
      <c r="I26" s="25">
        <v>501.04</v>
      </c>
      <c r="J26" s="41">
        <v>397.833144</v>
      </c>
      <c r="K26" s="40"/>
      <c r="L26" s="25" t="s">
        <v>136</v>
      </c>
      <c r="M26" s="28" t="s">
        <v>137</v>
      </c>
      <c r="N26" s="43" t="s">
        <v>138</v>
      </c>
      <c r="O26" s="39"/>
    </row>
    <row r="27" ht="27" spans="1:15">
      <c r="A27" s="16" t="s">
        <v>139</v>
      </c>
      <c r="B27" s="16" t="s">
        <v>140</v>
      </c>
      <c r="C27" s="25"/>
      <c r="D27" s="25"/>
      <c r="E27" s="28"/>
      <c r="F27" s="25"/>
      <c r="G27" s="29"/>
      <c r="H27" s="29"/>
      <c r="I27" s="44">
        <f>SUM(I28+I31)</f>
        <v>1437.28</v>
      </c>
      <c r="J27" s="44">
        <f>SUM(J28+J31)</f>
        <v>1262.030062</v>
      </c>
      <c r="K27" s="44"/>
      <c r="L27" s="25"/>
      <c r="M27" s="28"/>
      <c r="N27" s="28"/>
      <c r="O27" s="39"/>
    </row>
    <row r="28" ht="27" spans="1:15">
      <c r="A28" s="24" t="s">
        <v>18</v>
      </c>
      <c r="B28" s="24" t="s">
        <v>141</v>
      </c>
      <c r="C28" s="25"/>
      <c r="D28" s="25"/>
      <c r="E28" s="28"/>
      <c r="F28" s="25"/>
      <c r="G28" s="29"/>
      <c r="H28" s="29"/>
      <c r="I28" s="44">
        <f>SUM(I29:I30)</f>
        <v>537.28</v>
      </c>
      <c r="J28" s="44">
        <f>SUM(J29:J30)</f>
        <v>478.02</v>
      </c>
      <c r="K28" s="44"/>
      <c r="L28" s="25"/>
      <c r="M28" s="28"/>
      <c r="N28" s="28"/>
      <c r="O28" s="39"/>
    </row>
    <row r="29" s="2" customFormat="1" ht="351" spans="1:15">
      <c r="A29" s="25">
        <v>18</v>
      </c>
      <c r="B29" s="25" t="s">
        <v>141</v>
      </c>
      <c r="C29" s="25" t="s">
        <v>142</v>
      </c>
      <c r="D29" s="25" t="s">
        <v>21</v>
      </c>
      <c r="E29" s="28" t="s">
        <v>143</v>
      </c>
      <c r="F29" s="25" t="s">
        <v>144</v>
      </c>
      <c r="G29" s="25" t="s">
        <v>145</v>
      </c>
      <c r="H29" s="25" t="s">
        <v>118</v>
      </c>
      <c r="I29" s="40">
        <v>83.13</v>
      </c>
      <c r="J29" s="40">
        <v>69.02</v>
      </c>
      <c r="K29" s="40"/>
      <c r="L29" s="25" t="s">
        <v>146</v>
      </c>
      <c r="M29" s="28" t="s">
        <v>147</v>
      </c>
      <c r="N29" s="28" t="s">
        <v>148</v>
      </c>
      <c r="O29" s="39"/>
    </row>
    <row r="30" s="2" customFormat="1" ht="176.1" customHeight="1" spans="1:15">
      <c r="A30" s="25">
        <v>19</v>
      </c>
      <c r="B30" s="25" t="s">
        <v>141</v>
      </c>
      <c r="C30" s="25" t="s">
        <v>149</v>
      </c>
      <c r="D30" s="25" t="s">
        <v>21</v>
      </c>
      <c r="E30" s="28" t="s">
        <v>150</v>
      </c>
      <c r="F30" s="25" t="s">
        <v>151</v>
      </c>
      <c r="G30" s="25" t="s">
        <v>152</v>
      </c>
      <c r="H30" s="25" t="s">
        <v>118</v>
      </c>
      <c r="I30" s="40">
        <v>454.15</v>
      </c>
      <c r="J30" s="41">
        <v>409</v>
      </c>
      <c r="K30" s="40"/>
      <c r="L30" s="25" t="s">
        <v>153</v>
      </c>
      <c r="M30" s="28" t="s">
        <v>154</v>
      </c>
      <c r="N30" s="28" t="s">
        <v>155</v>
      </c>
      <c r="O30" s="39"/>
    </row>
    <row r="31" ht="27" spans="1:15">
      <c r="A31" s="24" t="s">
        <v>70</v>
      </c>
      <c r="B31" s="24" t="s">
        <v>156</v>
      </c>
      <c r="C31" s="26"/>
      <c r="D31" s="26"/>
      <c r="E31" s="27"/>
      <c r="F31" s="25"/>
      <c r="G31" s="29"/>
      <c r="H31" s="29"/>
      <c r="I31" s="44">
        <f>SUM(I32:I34)</f>
        <v>900</v>
      </c>
      <c r="J31" s="44">
        <f>SUM(J32:J34)</f>
        <v>784.010062</v>
      </c>
      <c r="K31" s="44"/>
      <c r="L31" s="25"/>
      <c r="M31" s="28"/>
      <c r="N31" s="28"/>
      <c r="O31" s="39"/>
    </row>
    <row r="32" s="2" customFormat="1" ht="125.1" customHeight="1" spans="1:15">
      <c r="A32" s="25">
        <v>20</v>
      </c>
      <c r="B32" s="25" t="s">
        <v>157</v>
      </c>
      <c r="C32" s="25" t="s">
        <v>158</v>
      </c>
      <c r="D32" s="25" t="s">
        <v>21</v>
      </c>
      <c r="E32" s="28" t="s">
        <v>159</v>
      </c>
      <c r="F32" s="25" t="s">
        <v>160</v>
      </c>
      <c r="G32" s="25" t="s">
        <v>24</v>
      </c>
      <c r="H32" s="25" t="s">
        <v>161</v>
      </c>
      <c r="I32" s="40">
        <v>300</v>
      </c>
      <c r="J32" s="41">
        <v>224.363945</v>
      </c>
      <c r="K32" s="40"/>
      <c r="L32" s="25" t="s">
        <v>162</v>
      </c>
      <c r="M32" s="28" t="s">
        <v>163</v>
      </c>
      <c r="N32" s="28" t="s">
        <v>164</v>
      </c>
      <c r="O32" s="39"/>
    </row>
    <row r="33" s="2" customFormat="1" ht="140.1" customHeight="1" spans="1:15">
      <c r="A33" s="25">
        <v>21</v>
      </c>
      <c r="B33" s="25" t="s">
        <v>157</v>
      </c>
      <c r="C33" s="25" t="s">
        <v>165</v>
      </c>
      <c r="D33" s="25" t="s">
        <v>21</v>
      </c>
      <c r="E33" s="28" t="s">
        <v>166</v>
      </c>
      <c r="F33" s="25" t="s">
        <v>116</v>
      </c>
      <c r="G33" s="25" t="s">
        <v>24</v>
      </c>
      <c r="H33" s="25" t="s">
        <v>167</v>
      </c>
      <c r="I33" s="40">
        <v>300</v>
      </c>
      <c r="J33" s="41">
        <v>280.146117</v>
      </c>
      <c r="K33" s="40"/>
      <c r="L33" s="25" t="s">
        <v>168</v>
      </c>
      <c r="M33" s="28" t="s">
        <v>163</v>
      </c>
      <c r="N33" s="28" t="s">
        <v>169</v>
      </c>
      <c r="O33" s="39"/>
    </row>
    <row r="34" s="2" customFormat="1" ht="123" customHeight="1" spans="1:15">
      <c r="A34" s="25">
        <v>22</v>
      </c>
      <c r="B34" s="25" t="s">
        <v>157</v>
      </c>
      <c r="C34" s="25" t="s">
        <v>170</v>
      </c>
      <c r="D34" s="25" t="s">
        <v>21</v>
      </c>
      <c r="E34" s="28" t="s">
        <v>171</v>
      </c>
      <c r="F34" s="25" t="s">
        <v>172</v>
      </c>
      <c r="G34" s="25" t="s">
        <v>24</v>
      </c>
      <c r="H34" s="25" t="s">
        <v>173</v>
      </c>
      <c r="I34" s="40">
        <v>300</v>
      </c>
      <c r="J34" s="41">
        <v>279.5</v>
      </c>
      <c r="K34" s="40"/>
      <c r="L34" s="25" t="s">
        <v>174</v>
      </c>
      <c r="M34" s="28" t="s">
        <v>163</v>
      </c>
      <c r="N34" s="28" t="s">
        <v>175</v>
      </c>
      <c r="O34" s="39"/>
    </row>
    <row r="35" spans="1:15">
      <c r="A35" s="16" t="s">
        <v>176</v>
      </c>
      <c r="B35" s="16" t="s">
        <v>177</v>
      </c>
      <c r="C35" s="25"/>
      <c r="D35" s="25"/>
      <c r="E35" s="28"/>
      <c r="F35" s="25"/>
      <c r="G35" s="29"/>
      <c r="H35" s="29"/>
      <c r="I35" s="44">
        <f>SUM(I36:I48)</f>
        <v>2261.48</v>
      </c>
      <c r="J35" s="44">
        <f>SUM(J36:J48)</f>
        <v>1958.659391</v>
      </c>
      <c r="K35" s="44"/>
      <c r="L35" s="25"/>
      <c r="M35" s="28"/>
      <c r="N35" s="28"/>
      <c r="O35" s="39"/>
    </row>
    <row r="36" s="2" customFormat="1" ht="146.1" customHeight="1" spans="1:15">
      <c r="A36" s="25">
        <v>23</v>
      </c>
      <c r="B36" s="25" t="s">
        <v>178</v>
      </c>
      <c r="C36" s="25" t="s">
        <v>179</v>
      </c>
      <c r="D36" s="25" t="s">
        <v>21</v>
      </c>
      <c r="E36" s="28" t="s">
        <v>180</v>
      </c>
      <c r="F36" s="25" t="s">
        <v>181</v>
      </c>
      <c r="G36" s="25" t="s">
        <v>74</v>
      </c>
      <c r="H36" s="25" t="s">
        <v>182</v>
      </c>
      <c r="I36" s="40">
        <v>37</v>
      </c>
      <c r="J36" s="40">
        <v>37</v>
      </c>
      <c r="K36" s="40"/>
      <c r="L36" s="25" t="s">
        <v>183</v>
      </c>
      <c r="M36" s="28" t="s">
        <v>184</v>
      </c>
      <c r="N36" s="28" t="s">
        <v>185</v>
      </c>
      <c r="O36" s="39"/>
    </row>
    <row r="37" s="2" customFormat="1" ht="89.1" customHeight="1" spans="1:15">
      <c r="A37" s="25">
        <v>24</v>
      </c>
      <c r="B37" s="25" t="s">
        <v>178</v>
      </c>
      <c r="C37" s="25" t="s">
        <v>186</v>
      </c>
      <c r="D37" s="25" t="s">
        <v>21</v>
      </c>
      <c r="E37" s="28" t="s">
        <v>187</v>
      </c>
      <c r="F37" s="25" t="s">
        <v>107</v>
      </c>
      <c r="G37" s="25" t="s">
        <v>80</v>
      </c>
      <c r="H37" s="25" t="s">
        <v>188</v>
      </c>
      <c r="I37" s="40">
        <v>100</v>
      </c>
      <c r="J37" s="40">
        <v>100</v>
      </c>
      <c r="K37" s="40"/>
      <c r="L37" s="25" t="s">
        <v>189</v>
      </c>
      <c r="M37" s="28" t="s">
        <v>190</v>
      </c>
      <c r="N37" s="28" t="s">
        <v>191</v>
      </c>
      <c r="O37" s="39"/>
    </row>
    <row r="38" s="2" customFormat="1" ht="216" customHeight="1" spans="1:15">
      <c r="A38" s="25">
        <v>25</v>
      </c>
      <c r="B38" s="25" t="s">
        <v>192</v>
      </c>
      <c r="C38" s="26" t="s">
        <v>193</v>
      </c>
      <c r="D38" s="25" t="s">
        <v>21</v>
      </c>
      <c r="E38" s="30" t="s">
        <v>194</v>
      </c>
      <c r="F38" s="25" t="s">
        <v>107</v>
      </c>
      <c r="G38" s="25" t="s">
        <v>74</v>
      </c>
      <c r="H38" s="25" t="s">
        <v>182</v>
      </c>
      <c r="I38" s="40">
        <v>12</v>
      </c>
      <c r="J38" s="40">
        <v>12</v>
      </c>
      <c r="K38" s="40"/>
      <c r="L38" s="25" t="s">
        <v>195</v>
      </c>
      <c r="M38" s="28" t="s">
        <v>196</v>
      </c>
      <c r="N38" s="28" t="s">
        <v>197</v>
      </c>
      <c r="O38" s="39"/>
    </row>
    <row r="39" s="2" customFormat="1" ht="209.1" customHeight="1" spans="1:15">
      <c r="A39" s="25">
        <v>26</v>
      </c>
      <c r="B39" s="25" t="s">
        <v>198</v>
      </c>
      <c r="C39" s="25" t="s">
        <v>199</v>
      </c>
      <c r="D39" s="25" t="s">
        <v>21</v>
      </c>
      <c r="E39" s="30" t="s">
        <v>200</v>
      </c>
      <c r="F39" s="25" t="s">
        <v>93</v>
      </c>
      <c r="G39" s="25" t="s">
        <v>74</v>
      </c>
      <c r="H39" s="25" t="s">
        <v>93</v>
      </c>
      <c r="I39" s="45">
        <v>37.76</v>
      </c>
      <c r="J39" s="45">
        <v>37.76</v>
      </c>
      <c r="K39" s="40"/>
      <c r="L39" s="25" t="s">
        <v>201</v>
      </c>
      <c r="M39" s="28" t="s">
        <v>202</v>
      </c>
      <c r="N39" s="28" t="s">
        <v>203</v>
      </c>
      <c r="O39" s="39"/>
    </row>
    <row r="40" s="2" customFormat="1" ht="213" customHeight="1" spans="1:15">
      <c r="A40" s="25">
        <v>27</v>
      </c>
      <c r="B40" s="25" t="s">
        <v>198</v>
      </c>
      <c r="C40" s="25" t="s">
        <v>204</v>
      </c>
      <c r="D40" s="25" t="s">
        <v>21</v>
      </c>
      <c r="E40" s="28" t="s">
        <v>200</v>
      </c>
      <c r="F40" s="25" t="s">
        <v>161</v>
      </c>
      <c r="G40" s="25" t="s">
        <v>74</v>
      </c>
      <c r="H40" s="25" t="s">
        <v>161</v>
      </c>
      <c r="I40" s="40">
        <v>10</v>
      </c>
      <c r="J40" s="41">
        <v>3.39</v>
      </c>
      <c r="K40" s="40"/>
      <c r="L40" s="25" t="s">
        <v>205</v>
      </c>
      <c r="M40" s="28" t="s">
        <v>206</v>
      </c>
      <c r="N40" s="28" t="s">
        <v>207</v>
      </c>
      <c r="O40" s="39"/>
    </row>
    <row r="41" s="2" customFormat="1" ht="212.1" customHeight="1" spans="1:15">
      <c r="A41" s="25">
        <v>28</v>
      </c>
      <c r="B41" s="25" t="s">
        <v>198</v>
      </c>
      <c r="C41" s="25" t="s">
        <v>208</v>
      </c>
      <c r="D41" s="25" t="s">
        <v>21</v>
      </c>
      <c r="E41" s="28" t="s">
        <v>200</v>
      </c>
      <c r="F41" s="25" t="s">
        <v>173</v>
      </c>
      <c r="G41" s="25" t="s">
        <v>74</v>
      </c>
      <c r="H41" s="25" t="s">
        <v>173</v>
      </c>
      <c r="I41" s="40">
        <v>70</v>
      </c>
      <c r="J41" s="41">
        <v>34.08</v>
      </c>
      <c r="K41" s="40"/>
      <c r="L41" s="25" t="s">
        <v>209</v>
      </c>
      <c r="M41" s="28" t="s">
        <v>210</v>
      </c>
      <c r="N41" s="28" t="s">
        <v>211</v>
      </c>
      <c r="O41" s="39"/>
    </row>
    <row r="42" s="2" customFormat="1" ht="204" customHeight="1" spans="1:15">
      <c r="A42" s="25">
        <v>29</v>
      </c>
      <c r="B42" s="25" t="s">
        <v>198</v>
      </c>
      <c r="C42" s="25" t="s">
        <v>212</v>
      </c>
      <c r="D42" s="25" t="s">
        <v>21</v>
      </c>
      <c r="E42" s="28" t="s">
        <v>200</v>
      </c>
      <c r="F42" s="25" t="s">
        <v>47</v>
      </c>
      <c r="G42" s="25" t="s">
        <v>74</v>
      </c>
      <c r="H42" s="25" t="s">
        <v>47</v>
      </c>
      <c r="I42" s="40">
        <v>90</v>
      </c>
      <c r="J42" s="41">
        <v>48.08</v>
      </c>
      <c r="K42" s="40"/>
      <c r="L42" s="25" t="s">
        <v>213</v>
      </c>
      <c r="M42" s="28" t="s">
        <v>214</v>
      </c>
      <c r="N42" s="28" t="s">
        <v>215</v>
      </c>
      <c r="O42" s="39"/>
    </row>
    <row r="43" s="2" customFormat="1" ht="206.1" customHeight="1" spans="1:15">
      <c r="A43" s="25">
        <v>30</v>
      </c>
      <c r="B43" s="25" t="s">
        <v>198</v>
      </c>
      <c r="C43" s="25" t="s">
        <v>216</v>
      </c>
      <c r="D43" s="25" t="s">
        <v>21</v>
      </c>
      <c r="E43" s="28" t="s">
        <v>200</v>
      </c>
      <c r="F43" s="25" t="s">
        <v>167</v>
      </c>
      <c r="G43" s="25" t="s">
        <v>74</v>
      </c>
      <c r="H43" s="25" t="s">
        <v>167</v>
      </c>
      <c r="I43" s="40">
        <v>35</v>
      </c>
      <c r="J43" s="41">
        <v>19.12</v>
      </c>
      <c r="K43" s="40"/>
      <c r="L43" s="25" t="s">
        <v>217</v>
      </c>
      <c r="M43" s="28" t="s">
        <v>218</v>
      </c>
      <c r="N43" s="28" t="s">
        <v>219</v>
      </c>
      <c r="O43" s="39"/>
    </row>
    <row r="44" s="2" customFormat="1" ht="180.95" customHeight="1" spans="1:15">
      <c r="A44" s="25">
        <v>31</v>
      </c>
      <c r="B44" s="25" t="s">
        <v>192</v>
      </c>
      <c r="C44" s="25" t="s">
        <v>220</v>
      </c>
      <c r="D44" s="25" t="s">
        <v>21</v>
      </c>
      <c r="E44" s="30" t="s">
        <v>221</v>
      </c>
      <c r="F44" s="25" t="s">
        <v>173</v>
      </c>
      <c r="G44" s="25" t="s">
        <v>74</v>
      </c>
      <c r="H44" s="25" t="s">
        <v>173</v>
      </c>
      <c r="I44" s="40">
        <v>688.86</v>
      </c>
      <c r="J44" s="41">
        <v>682.42</v>
      </c>
      <c r="K44" s="40"/>
      <c r="L44" s="25" t="s">
        <v>222</v>
      </c>
      <c r="M44" s="28" t="s">
        <v>223</v>
      </c>
      <c r="N44" s="28" t="s">
        <v>224</v>
      </c>
      <c r="O44" s="39"/>
    </row>
    <row r="45" s="2" customFormat="1" ht="183" customHeight="1" spans="1:15">
      <c r="A45" s="25">
        <v>32</v>
      </c>
      <c r="B45" s="25" t="s">
        <v>192</v>
      </c>
      <c r="C45" s="25" t="s">
        <v>225</v>
      </c>
      <c r="D45" s="25" t="s">
        <v>21</v>
      </c>
      <c r="E45" s="30" t="s">
        <v>221</v>
      </c>
      <c r="F45" s="25" t="s">
        <v>47</v>
      </c>
      <c r="G45" s="25" t="s">
        <v>74</v>
      </c>
      <c r="H45" s="25" t="s">
        <v>47</v>
      </c>
      <c r="I45" s="40">
        <v>1150</v>
      </c>
      <c r="J45" s="41">
        <v>955.049391</v>
      </c>
      <c r="K45" s="40"/>
      <c r="L45" s="25" t="s">
        <v>226</v>
      </c>
      <c r="M45" s="28" t="s">
        <v>227</v>
      </c>
      <c r="N45" s="28" t="s">
        <v>228</v>
      </c>
      <c r="O45" s="39" t="s">
        <v>229</v>
      </c>
    </row>
    <row r="46" s="2" customFormat="1" ht="165" customHeight="1" spans="1:15">
      <c r="A46" s="25">
        <v>33</v>
      </c>
      <c r="B46" s="25" t="s">
        <v>192</v>
      </c>
      <c r="C46" s="25" t="s">
        <v>230</v>
      </c>
      <c r="D46" s="25" t="s">
        <v>21</v>
      </c>
      <c r="E46" s="30" t="s">
        <v>231</v>
      </c>
      <c r="F46" s="25" t="s">
        <v>93</v>
      </c>
      <c r="G46" s="25" t="s">
        <v>74</v>
      </c>
      <c r="H46" s="25" t="s">
        <v>93</v>
      </c>
      <c r="I46" s="40">
        <v>2</v>
      </c>
      <c r="J46" s="40">
        <v>0.9</v>
      </c>
      <c r="K46" s="40"/>
      <c r="L46" s="25" t="s">
        <v>232</v>
      </c>
      <c r="M46" s="28" t="s">
        <v>233</v>
      </c>
      <c r="N46" s="28" t="s">
        <v>234</v>
      </c>
      <c r="O46" s="39"/>
    </row>
    <row r="47" s="2" customFormat="1" ht="162" customHeight="1" spans="1:15">
      <c r="A47" s="25">
        <v>34</v>
      </c>
      <c r="B47" s="25" t="s">
        <v>192</v>
      </c>
      <c r="C47" s="25" t="s">
        <v>235</v>
      </c>
      <c r="D47" s="25" t="s">
        <v>21</v>
      </c>
      <c r="E47" s="30" t="s">
        <v>231</v>
      </c>
      <c r="F47" s="25" t="s">
        <v>47</v>
      </c>
      <c r="G47" s="25" t="s">
        <v>74</v>
      </c>
      <c r="H47" s="25" t="s">
        <v>47</v>
      </c>
      <c r="I47" s="40">
        <v>8.86</v>
      </c>
      <c r="J47" s="41">
        <v>8.86</v>
      </c>
      <c r="K47" s="40"/>
      <c r="L47" s="25" t="s">
        <v>236</v>
      </c>
      <c r="M47" s="28" t="s">
        <v>237</v>
      </c>
      <c r="N47" s="28" t="s">
        <v>238</v>
      </c>
      <c r="O47" s="39"/>
    </row>
    <row r="48" s="2" customFormat="1" ht="230.1" customHeight="1" spans="1:22">
      <c r="A48" s="25">
        <v>35</v>
      </c>
      <c r="B48" s="25" t="s">
        <v>178</v>
      </c>
      <c r="C48" s="25" t="s">
        <v>239</v>
      </c>
      <c r="D48" s="25" t="s">
        <v>21</v>
      </c>
      <c r="E48" s="25" t="s">
        <v>240</v>
      </c>
      <c r="F48" s="25" t="s">
        <v>182</v>
      </c>
      <c r="G48" s="25" t="s">
        <v>241</v>
      </c>
      <c r="H48" s="25" t="s">
        <v>182</v>
      </c>
      <c r="I48" s="40">
        <v>20</v>
      </c>
      <c r="J48" s="41">
        <v>20</v>
      </c>
      <c r="K48" s="46"/>
      <c r="L48" s="25" t="s">
        <v>242</v>
      </c>
      <c r="M48" s="28" t="s">
        <v>243</v>
      </c>
      <c r="N48" s="28" t="s">
        <v>244</v>
      </c>
      <c r="O48" s="28"/>
      <c r="P48" s="47"/>
      <c r="Q48" s="50"/>
      <c r="R48" s="50"/>
      <c r="S48" s="50"/>
      <c r="T48" s="51"/>
      <c r="U48" s="50"/>
      <c r="V48" s="50"/>
    </row>
    <row r="49" ht="27" spans="1:15">
      <c r="A49" s="16" t="s">
        <v>245</v>
      </c>
      <c r="B49" s="16" t="s">
        <v>246</v>
      </c>
      <c r="C49" s="25"/>
      <c r="D49" s="25"/>
      <c r="E49" s="28"/>
      <c r="F49" s="25"/>
      <c r="G49" s="29"/>
      <c r="H49" s="29"/>
      <c r="I49" s="44">
        <f>SUM(I50:I58)</f>
        <v>841.538</v>
      </c>
      <c r="J49" s="44">
        <f>SUM(J50:J58)</f>
        <v>722.806699</v>
      </c>
      <c r="K49" s="48"/>
      <c r="L49" s="25"/>
      <c r="M49" s="28"/>
      <c r="N49" s="28"/>
      <c r="O49" s="39"/>
    </row>
    <row r="50" s="2" customFormat="1" ht="141" customHeight="1" spans="1:15">
      <c r="A50" s="25">
        <v>36</v>
      </c>
      <c r="B50" s="25" t="s">
        <v>246</v>
      </c>
      <c r="C50" s="25" t="s">
        <v>247</v>
      </c>
      <c r="D50" s="25" t="s">
        <v>21</v>
      </c>
      <c r="E50" s="28" t="s">
        <v>248</v>
      </c>
      <c r="F50" s="25" t="s">
        <v>23</v>
      </c>
      <c r="G50" s="25" t="s">
        <v>249</v>
      </c>
      <c r="H50" s="25" t="s">
        <v>250</v>
      </c>
      <c r="I50" s="40">
        <v>60</v>
      </c>
      <c r="J50" s="40">
        <v>60</v>
      </c>
      <c r="K50" s="40"/>
      <c r="L50" s="25" t="s">
        <v>251</v>
      </c>
      <c r="M50" s="28" t="s">
        <v>252</v>
      </c>
      <c r="N50" s="28" t="s">
        <v>253</v>
      </c>
      <c r="O50" s="39"/>
    </row>
    <row r="51" s="2" customFormat="1" ht="149.1" customHeight="1" spans="1:15">
      <c r="A51" s="25">
        <v>37</v>
      </c>
      <c r="B51" s="25" t="s">
        <v>246</v>
      </c>
      <c r="C51" s="25" t="s">
        <v>254</v>
      </c>
      <c r="D51" s="25" t="s">
        <v>21</v>
      </c>
      <c r="E51" s="28" t="s">
        <v>255</v>
      </c>
      <c r="F51" s="25" t="s">
        <v>256</v>
      </c>
      <c r="G51" s="25" t="s">
        <v>257</v>
      </c>
      <c r="H51" s="25" t="s">
        <v>250</v>
      </c>
      <c r="I51" s="40">
        <v>30</v>
      </c>
      <c r="J51" s="40">
        <v>30</v>
      </c>
      <c r="K51" s="40"/>
      <c r="L51" s="25" t="s">
        <v>258</v>
      </c>
      <c r="M51" s="28" t="s">
        <v>259</v>
      </c>
      <c r="N51" s="28" t="s">
        <v>260</v>
      </c>
      <c r="O51" s="39"/>
    </row>
    <row r="52" s="2" customFormat="1" ht="132.95" customHeight="1" spans="1:15">
      <c r="A52" s="25">
        <v>38</v>
      </c>
      <c r="B52" s="25" t="s">
        <v>246</v>
      </c>
      <c r="C52" s="25" t="s">
        <v>261</v>
      </c>
      <c r="D52" s="25" t="s">
        <v>21</v>
      </c>
      <c r="E52" s="28" t="s">
        <v>262</v>
      </c>
      <c r="F52" s="25" t="s">
        <v>23</v>
      </c>
      <c r="G52" s="25" t="s">
        <v>249</v>
      </c>
      <c r="H52" s="25" t="s">
        <v>250</v>
      </c>
      <c r="I52" s="40">
        <v>40</v>
      </c>
      <c r="J52" s="40">
        <v>40</v>
      </c>
      <c r="K52" s="40"/>
      <c r="L52" s="25" t="s">
        <v>263</v>
      </c>
      <c r="M52" s="28" t="s">
        <v>264</v>
      </c>
      <c r="N52" s="28" t="s">
        <v>265</v>
      </c>
      <c r="O52" s="39"/>
    </row>
    <row r="53" s="2" customFormat="1" ht="150.95" customHeight="1" spans="1:15">
      <c r="A53" s="25">
        <v>39</v>
      </c>
      <c r="B53" s="25" t="s">
        <v>246</v>
      </c>
      <c r="C53" s="25" t="s">
        <v>266</v>
      </c>
      <c r="D53" s="25" t="s">
        <v>21</v>
      </c>
      <c r="E53" s="28" t="s">
        <v>267</v>
      </c>
      <c r="F53" s="25" t="s">
        <v>268</v>
      </c>
      <c r="G53" s="25" t="s">
        <v>269</v>
      </c>
      <c r="H53" s="25" t="s">
        <v>270</v>
      </c>
      <c r="I53" s="40">
        <v>123.95</v>
      </c>
      <c r="J53" s="40">
        <v>103.95</v>
      </c>
      <c r="K53" s="40"/>
      <c r="L53" s="25" t="s">
        <v>271</v>
      </c>
      <c r="M53" s="28" t="s">
        <v>272</v>
      </c>
      <c r="N53" s="28" t="s">
        <v>273</v>
      </c>
      <c r="O53" s="39"/>
    </row>
    <row r="54" s="2" customFormat="1" ht="162.95" customHeight="1" spans="1:15">
      <c r="A54" s="25">
        <v>40</v>
      </c>
      <c r="B54" s="25" t="s">
        <v>246</v>
      </c>
      <c r="C54" s="25" t="s">
        <v>274</v>
      </c>
      <c r="D54" s="25" t="s">
        <v>21</v>
      </c>
      <c r="E54" s="28" t="s">
        <v>275</v>
      </c>
      <c r="F54" s="25" t="s">
        <v>268</v>
      </c>
      <c r="G54" s="25" t="s">
        <v>74</v>
      </c>
      <c r="H54" s="25" t="s">
        <v>270</v>
      </c>
      <c r="I54" s="40">
        <v>260</v>
      </c>
      <c r="J54" s="40">
        <v>161.268699</v>
      </c>
      <c r="K54" s="40"/>
      <c r="L54" s="25" t="s">
        <v>276</v>
      </c>
      <c r="M54" s="28" t="s">
        <v>277</v>
      </c>
      <c r="N54" s="28" t="s">
        <v>278</v>
      </c>
      <c r="O54" s="39"/>
    </row>
    <row r="55" s="2" customFormat="1" ht="185.1" customHeight="1" spans="1:15">
      <c r="A55" s="25">
        <v>41</v>
      </c>
      <c r="B55" s="25" t="s">
        <v>246</v>
      </c>
      <c r="C55" s="25" t="s">
        <v>279</v>
      </c>
      <c r="D55" s="25" t="s">
        <v>21</v>
      </c>
      <c r="E55" s="28" t="s">
        <v>280</v>
      </c>
      <c r="F55" s="25" t="s">
        <v>281</v>
      </c>
      <c r="G55" s="25" t="s">
        <v>282</v>
      </c>
      <c r="H55" s="25" t="s">
        <v>283</v>
      </c>
      <c r="I55" s="40">
        <v>159.588</v>
      </c>
      <c r="J55" s="40">
        <v>159.588</v>
      </c>
      <c r="K55" s="40"/>
      <c r="L55" s="25" t="s">
        <v>284</v>
      </c>
      <c r="M55" s="28" t="s">
        <v>285</v>
      </c>
      <c r="N55" s="28" t="s">
        <v>286</v>
      </c>
      <c r="O55" s="39"/>
    </row>
    <row r="56" ht="141.95" customHeight="1" spans="1:15">
      <c r="A56" s="25">
        <v>42</v>
      </c>
      <c r="B56" s="25" t="s">
        <v>246</v>
      </c>
      <c r="C56" s="25" t="s">
        <v>287</v>
      </c>
      <c r="D56" s="25" t="s">
        <v>21</v>
      </c>
      <c r="E56" s="28" t="s">
        <v>288</v>
      </c>
      <c r="F56" s="25" t="s">
        <v>289</v>
      </c>
      <c r="G56" s="25" t="s">
        <v>290</v>
      </c>
      <c r="H56" s="25" t="s">
        <v>283</v>
      </c>
      <c r="I56" s="40">
        <v>130</v>
      </c>
      <c r="J56" s="40">
        <v>130</v>
      </c>
      <c r="K56" s="40"/>
      <c r="L56" s="25" t="s">
        <v>291</v>
      </c>
      <c r="M56" s="28" t="s">
        <v>292</v>
      </c>
      <c r="N56" s="28" t="s">
        <v>293</v>
      </c>
      <c r="O56" s="39"/>
    </row>
    <row r="57" ht="126.95" customHeight="1" spans="1:15">
      <c r="A57" s="25">
        <v>43</v>
      </c>
      <c r="B57" s="25" t="s">
        <v>246</v>
      </c>
      <c r="C57" s="25" t="s">
        <v>294</v>
      </c>
      <c r="D57" s="25" t="s">
        <v>21</v>
      </c>
      <c r="E57" s="28" t="s">
        <v>295</v>
      </c>
      <c r="F57" s="25" t="s">
        <v>296</v>
      </c>
      <c r="G57" s="25" t="s">
        <v>290</v>
      </c>
      <c r="H57" s="25" t="s">
        <v>283</v>
      </c>
      <c r="I57" s="40">
        <v>20</v>
      </c>
      <c r="J57" s="40">
        <v>20</v>
      </c>
      <c r="K57" s="40"/>
      <c r="L57" s="25" t="s">
        <v>297</v>
      </c>
      <c r="M57" s="28" t="s">
        <v>292</v>
      </c>
      <c r="N57" s="28" t="s">
        <v>298</v>
      </c>
      <c r="O57" s="39"/>
    </row>
    <row r="58" ht="113.1" customHeight="1" spans="1:15">
      <c r="A58" s="25">
        <v>44</v>
      </c>
      <c r="B58" s="25" t="s">
        <v>246</v>
      </c>
      <c r="C58" s="25" t="s">
        <v>299</v>
      </c>
      <c r="D58" s="25" t="s">
        <v>21</v>
      </c>
      <c r="E58" s="28" t="s">
        <v>300</v>
      </c>
      <c r="F58" s="25" t="s">
        <v>289</v>
      </c>
      <c r="G58" s="25" t="s">
        <v>290</v>
      </c>
      <c r="H58" s="25" t="s">
        <v>283</v>
      </c>
      <c r="I58" s="40">
        <v>18</v>
      </c>
      <c r="J58" s="40">
        <v>18</v>
      </c>
      <c r="K58" s="40"/>
      <c r="L58" s="25" t="s">
        <v>291</v>
      </c>
      <c r="M58" s="28" t="s">
        <v>292</v>
      </c>
      <c r="N58" s="28" t="s">
        <v>301</v>
      </c>
      <c r="O58" s="39"/>
    </row>
    <row r="59" spans="1:15">
      <c r="A59" s="9"/>
      <c r="B59" s="9"/>
      <c r="C59" s="10"/>
      <c r="D59" s="9"/>
      <c r="E59" s="11"/>
      <c r="F59" s="9"/>
      <c r="G59" s="9"/>
      <c r="H59" s="12"/>
      <c r="I59" s="34"/>
      <c r="J59" s="34"/>
      <c r="K59" s="34"/>
      <c r="L59" s="12"/>
      <c r="M59" s="11"/>
      <c r="N59" s="11"/>
      <c r="O59" s="9"/>
    </row>
    <row r="60" spans="1:12">
      <c r="A60" s="2"/>
      <c r="B60" s="2"/>
      <c r="C60" s="31"/>
      <c r="D60" s="2"/>
      <c r="E60" s="32"/>
      <c r="F60" s="2"/>
      <c r="G60" s="2"/>
      <c r="H60" s="33"/>
      <c r="I60" s="49"/>
      <c r="K60" s="49"/>
      <c r="L60" s="33"/>
    </row>
  </sheetData>
  <autoFilter ref="A3:XEW100">
    <extLst/>
  </autoFilter>
  <mergeCells count="1">
    <mergeCell ref="A2:O2"/>
  </mergeCells>
  <conditionalFormatting sqref="C12">
    <cfRule type="duplicateValues" dxfId="0" priority="1"/>
  </conditionalFormatting>
  <conditionalFormatting sqref="C17">
    <cfRule type="duplicateValues" dxfId="0" priority="10"/>
  </conditionalFormatting>
  <conditionalFormatting sqref="C25">
    <cfRule type="duplicateValues" dxfId="0" priority="5"/>
  </conditionalFormatting>
  <conditionalFormatting sqref="C26">
    <cfRule type="duplicateValues" dxfId="0" priority="2"/>
  </conditionalFormatting>
  <conditionalFormatting sqref="C36">
    <cfRule type="duplicateValues" dxfId="0" priority="6"/>
  </conditionalFormatting>
  <conditionalFormatting sqref="C38">
    <cfRule type="duplicateValues" dxfId="0" priority="9"/>
  </conditionalFormatting>
  <conditionalFormatting sqref="C15:C16">
    <cfRule type="duplicateValues" dxfId="0" priority="3"/>
  </conditionalFormatting>
  <conditionalFormatting sqref="C23:C24">
    <cfRule type="duplicateValues" dxfId="0" priority="4"/>
  </conditionalFormatting>
  <conditionalFormatting sqref="C50:C51">
    <cfRule type="duplicateValues" dxfId="0" priority="8"/>
  </conditionalFormatting>
  <conditionalFormatting sqref="C14 C22 C20 C35 C27:C28 C49">
    <cfRule type="duplicateValues" dxfId="0" priority="11"/>
  </conditionalFormatting>
  <conditionalFormatting sqref="C52 F52 H52">
    <cfRule type="duplicateValues" dxfId="0" priority="7"/>
  </conditionalFormatting>
  <pageMargins left="0.251388888888889" right="0.251388888888889" top="0.751388888888889" bottom="0.751388888888889" header="0.298611111111111" footer="0.298611111111111"/>
  <pageSetup paperSize="9" scale="73"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2023-08-25T17:06:00Z</dcterms:created>
  <dcterms:modified xsi:type="dcterms:W3CDTF">2023-11-27T02:51:05Z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F41C321E43C24529AC0EFE60D8C18D59_13</vt:lpwstr>
  </property>
  <property fmtid="{D5CDD505-2E9C-101B-9397-08002B2CF9AE}" pid="3" name="KSOProductBuildVer">
    <vt:lpwstr>2052-12.1.0.15712</vt:lpwstr>
  </property>
</Properties>
</file>