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2"/>
  </bookViews>
  <sheets>
    <sheet name="2023年红寺堡区一般公共预算全口径收支调整情况表" sheetId="1" r:id="rId1"/>
    <sheet name="2023年红寺堡区一般公共预算支出功能分类科目调整情况表" sheetId="2" r:id="rId2"/>
    <sheet name="2023年红寺堡区新增一般债券项目安排情况表" sheetId="3" r:id="rId3"/>
  </sheets>
  <definedNames>
    <definedName name="_xlnm.Print_Titles" localSheetId="2">'2023年红寺堡区新增一般债券项目安排情况表'!$1:$6</definedName>
  </definedNames>
  <calcPr fullCalcOnLoad="1"/>
</workbook>
</file>

<file path=xl/sharedStrings.xml><?xml version="1.0" encoding="utf-8"?>
<sst xmlns="http://schemas.openxmlformats.org/spreadsheetml/2006/main" count="100" uniqueCount="91">
  <si>
    <r>
      <rPr>
        <sz val="14"/>
        <color indexed="8"/>
        <rFont val="黑体"/>
        <family val="3"/>
      </rPr>
      <t>附件</t>
    </r>
    <r>
      <rPr>
        <sz val="14"/>
        <color indexed="8"/>
        <rFont val="Times New Roman"/>
        <family val="0"/>
      </rPr>
      <t>1</t>
    </r>
  </si>
  <si>
    <r>
      <t>2023</t>
    </r>
    <r>
      <rPr>
        <sz val="20"/>
        <rFont val="方正小标宋简体"/>
        <family val="0"/>
      </rPr>
      <t>年一般公共预算全口径收支调整情况表</t>
    </r>
  </si>
  <si>
    <r>
      <rPr>
        <sz val="14"/>
        <rFont val="仿宋_GB2312"/>
        <family val="0"/>
      </rPr>
      <t>单位：万元</t>
    </r>
  </si>
  <si>
    <r>
      <t>收</t>
    </r>
    <r>
      <rPr>
        <sz val="12"/>
        <rFont val="黑体"/>
        <family val="3"/>
      </rPr>
      <t xml:space="preserve">     </t>
    </r>
    <r>
      <rPr>
        <sz val="12"/>
        <rFont val="黑体"/>
        <family val="3"/>
      </rPr>
      <t>入</t>
    </r>
  </si>
  <si>
    <r>
      <t>支</t>
    </r>
    <r>
      <rPr>
        <sz val="12"/>
        <color indexed="8"/>
        <rFont val="黑体"/>
        <family val="3"/>
      </rPr>
      <t xml:space="preserve">     </t>
    </r>
    <r>
      <rPr>
        <sz val="12"/>
        <color indexed="8"/>
        <rFont val="黑体"/>
        <family val="3"/>
      </rPr>
      <t>出</t>
    </r>
  </si>
  <si>
    <r>
      <t>项</t>
    </r>
    <r>
      <rPr>
        <sz val="12"/>
        <rFont val="黑体"/>
        <family val="3"/>
      </rPr>
      <t xml:space="preserve">  </t>
    </r>
    <r>
      <rPr>
        <sz val="12"/>
        <rFont val="黑体"/>
        <family val="3"/>
      </rPr>
      <t>目</t>
    </r>
  </si>
  <si>
    <t>调整前</t>
  </si>
  <si>
    <t>调整金额</t>
  </si>
  <si>
    <t>调整后</t>
  </si>
  <si>
    <r>
      <rPr>
        <sz val="12"/>
        <rFont val="仿宋_GB2312"/>
        <family val="0"/>
      </rPr>
      <t>一般公共预算收入</t>
    </r>
  </si>
  <si>
    <r>
      <rPr>
        <sz val="12"/>
        <rFont val="仿宋_GB2312"/>
        <family val="0"/>
      </rPr>
      <t>一般公共预算支出</t>
    </r>
  </si>
  <si>
    <r>
      <rPr>
        <sz val="12"/>
        <rFont val="仿宋_GB2312"/>
        <family val="0"/>
      </rPr>
      <t>上级补助收入</t>
    </r>
  </si>
  <si>
    <r>
      <rPr>
        <sz val="12"/>
        <rFont val="仿宋_GB2312"/>
        <family val="0"/>
      </rPr>
      <t>补助下级支出</t>
    </r>
  </si>
  <si>
    <r>
      <t xml:space="preserve">   </t>
    </r>
    <r>
      <rPr>
        <sz val="12"/>
        <rFont val="仿宋_GB2312"/>
        <family val="0"/>
      </rPr>
      <t>返还性收入</t>
    </r>
  </si>
  <si>
    <r>
      <t xml:space="preserve">   </t>
    </r>
    <r>
      <rPr>
        <sz val="12"/>
        <rFont val="仿宋_GB2312"/>
        <family val="0"/>
      </rPr>
      <t>返还性支出</t>
    </r>
  </si>
  <si>
    <r>
      <t xml:space="preserve">   </t>
    </r>
    <r>
      <rPr>
        <sz val="12"/>
        <rFont val="仿宋_GB2312"/>
        <family val="0"/>
      </rPr>
      <t>一般性转移支付收入</t>
    </r>
  </si>
  <si>
    <r>
      <t xml:space="preserve">   </t>
    </r>
    <r>
      <rPr>
        <sz val="12"/>
        <rFont val="仿宋_GB2312"/>
        <family val="0"/>
      </rPr>
      <t>一般性转移支付支出</t>
    </r>
  </si>
  <si>
    <r>
      <t xml:space="preserve">   </t>
    </r>
    <r>
      <rPr>
        <sz val="12"/>
        <rFont val="仿宋_GB2312"/>
        <family val="0"/>
      </rPr>
      <t>专项转移支付收入</t>
    </r>
  </si>
  <si>
    <r>
      <t xml:space="preserve">   </t>
    </r>
    <r>
      <rPr>
        <sz val="12"/>
        <rFont val="仿宋_GB2312"/>
        <family val="0"/>
      </rPr>
      <t>专项转移支付支出</t>
    </r>
  </si>
  <si>
    <r>
      <rPr>
        <sz val="12"/>
        <rFont val="仿宋_GB2312"/>
        <family val="0"/>
      </rPr>
      <t>上解收入</t>
    </r>
  </si>
  <si>
    <r>
      <rPr>
        <sz val="12"/>
        <rFont val="仿宋_GB2312"/>
        <family val="0"/>
      </rPr>
      <t>上解支出</t>
    </r>
  </si>
  <si>
    <r>
      <t xml:space="preserve">   </t>
    </r>
    <r>
      <rPr>
        <sz val="12"/>
        <rFont val="仿宋_GB2312"/>
        <family val="0"/>
      </rPr>
      <t>体制上解收入</t>
    </r>
  </si>
  <si>
    <r>
      <t xml:space="preserve">   </t>
    </r>
    <r>
      <rPr>
        <sz val="12"/>
        <rFont val="仿宋_GB2312"/>
        <family val="0"/>
      </rPr>
      <t>体制上解支出</t>
    </r>
  </si>
  <si>
    <r>
      <t xml:space="preserve">   </t>
    </r>
    <r>
      <rPr>
        <sz val="12"/>
        <rFont val="仿宋_GB2312"/>
        <family val="0"/>
      </rPr>
      <t>专项上解收入</t>
    </r>
  </si>
  <si>
    <r>
      <t xml:space="preserve">   </t>
    </r>
    <r>
      <rPr>
        <sz val="12"/>
        <rFont val="仿宋_GB2312"/>
        <family val="0"/>
      </rPr>
      <t>专项上解支出</t>
    </r>
  </si>
  <si>
    <r>
      <rPr>
        <sz val="12"/>
        <rFont val="仿宋_GB2312"/>
        <family val="0"/>
      </rPr>
      <t>动用资金</t>
    </r>
  </si>
  <si>
    <r>
      <rPr>
        <sz val="12"/>
        <rFont val="仿宋_GB2312"/>
        <family val="0"/>
      </rPr>
      <t>调出资金</t>
    </r>
  </si>
  <si>
    <r>
      <rPr>
        <sz val="12"/>
        <rFont val="仿宋_GB2312"/>
        <family val="0"/>
      </rPr>
      <t>动用预算稳定调节基金</t>
    </r>
  </si>
  <si>
    <r>
      <rPr>
        <sz val="12"/>
        <rFont val="仿宋_GB2312"/>
        <family val="0"/>
      </rPr>
      <t>补充预算稳定调节基金</t>
    </r>
  </si>
  <si>
    <r>
      <rPr>
        <sz val="12"/>
        <rFont val="仿宋_GB2312"/>
        <family val="0"/>
      </rPr>
      <t>债务收入</t>
    </r>
  </si>
  <si>
    <r>
      <rPr>
        <sz val="12"/>
        <rFont val="仿宋_GB2312"/>
        <family val="0"/>
      </rPr>
      <t>债务还本支出</t>
    </r>
  </si>
  <si>
    <r>
      <rPr>
        <sz val="12"/>
        <rFont val="仿宋_GB2312"/>
        <family val="0"/>
      </rPr>
      <t>债务转贷收入</t>
    </r>
  </si>
  <si>
    <r>
      <rPr>
        <sz val="12"/>
        <rFont val="仿宋_GB2312"/>
        <family val="0"/>
      </rPr>
      <t>债务转贷支出</t>
    </r>
  </si>
  <si>
    <r>
      <rPr>
        <sz val="12"/>
        <rFont val="仿宋_GB2312"/>
        <family val="0"/>
      </rPr>
      <t>上年结转</t>
    </r>
  </si>
  <si>
    <r>
      <rPr>
        <sz val="12"/>
        <rFont val="仿宋_GB2312"/>
        <family val="0"/>
      </rPr>
      <t>年终结余</t>
    </r>
  </si>
  <si>
    <r>
      <rPr>
        <sz val="12"/>
        <rFont val="仿宋_GB2312"/>
        <family val="0"/>
      </rPr>
      <t>减：结转下年的支出</t>
    </r>
  </si>
  <si>
    <r>
      <rPr>
        <sz val="12"/>
        <rFont val="仿宋_GB2312"/>
        <family val="0"/>
      </rPr>
      <t>净结余</t>
    </r>
  </si>
  <si>
    <r>
      <rPr>
        <b/>
        <sz val="12"/>
        <rFont val="仿宋_GB2312"/>
        <family val="0"/>
      </rPr>
      <t>收入总计</t>
    </r>
  </si>
  <si>
    <r>
      <rPr>
        <b/>
        <sz val="12"/>
        <rFont val="仿宋_GB2312"/>
        <family val="0"/>
      </rPr>
      <t>支出总计</t>
    </r>
  </si>
  <si>
    <r>
      <rPr>
        <sz val="14"/>
        <color indexed="8"/>
        <rFont val="黑体"/>
        <family val="3"/>
      </rPr>
      <t>附件</t>
    </r>
    <r>
      <rPr>
        <sz val="14"/>
        <color indexed="8"/>
        <rFont val="Times New Roman"/>
        <family val="0"/>
      </rPr>
      <t>2</t>
    </r>
  </si>
  <si>
    <r>
      <t>2023</t>
    </r>
    <r>
      <rPr>
        <sz val="20"/>
        <rFont val="方正小标宋简体"/>
        <family val="0"/>
      </rPr>
      <t>年一般公共预算支出功能分类科目调整情况表</t>
    </r>
  </si>
  <si>
    <t>科目代码</t>
  </si>
  <si>
    <t>功能分类科目名称</t>
  </si>
  <si>
    <t>一般公共预算支出合计</t>
  </si>
  <si>
    <r>
      <rPr>
        <sz val="12"/>
        <rFont val="仿宋_GB2312"/>
        <family val="0"/>
      </rPr>
      <t>一般公共服务支出</t>
    </r>
  </si>
  <si>
    <r>
      <rPr>
        <sz val="12"/>
        <rFont val="仿宋_GB2312"/>
        <family val="0"/>
      </rPr>
      <t>国防支出</t>
    </r>
  </si>
  <si>
    <r>
      <rPr>
        <sz val="12"/>
        <rFont val="仿宋_GB2312"/>
        <family val="0"/>
      </rPr>
      <t>公共安全支出</t>
    </r>
  </si>
  <si>
    <r>
      <rPr>
        <sz val="12"/>
        <rFont val="仿宋_GB2312"/>
        <family val="0"/>
      </rPr>
      <t>教育支出</t>
    </r>
  </si>
  <si>
    <r>
      <rPr>
        <sz val="12"/>
        <rFont val="仿宋_GB2312"/>
        <family val="0"/>
      </rPr>
      <t>科学技术支出</t>
    </r>
  </si>
  <si>
    <r>
      <rPr>
        <sz val="12"/>
        <rFont val="仿宋_GB2312"/>
        <family val="0"/>
      </rPr>
      <t>文化旅游体育与传媒支出</t>
    </r>
  </si>
  <si>
    <r>
      <rPr>
        <sz val="12"/>
        <rFont val="仿宋_GB2312"/>
        <family val="0"/>
      </rPr>
      <t>社会保障和就业支出</t>
    </r>
  </si>
  <si>
    <r>
      <rPr>
        <sz val="12"/>
        <rFont val="仿宋_GB2312"/>
        <family val="0"/>
      </rPr>
      <t>卫生健康支出</t>
    </r>
  </si>
  <si>
    <r>
      <rPr>
        <sz val="12"/>
        <rFont val="仿宋_GB2312"/>
        <family val="0"/>
      </rPr>
      <t>节能环保支出</t>
    </r>
  </si>
  <si>
    <r>
      <rPr>
        <sz val="12"/>
        <rFont val="仿宋_GB2312"/>
        <family val="0"/>
      </rPr>
      <t>城乡社区支出</t>
    </r>
  </si>
  <si>
    <r>
      <rPr>
        <sz val="12"/>
        <rFont val="仿宋_GB2312"/>
        <family val="0"/>
      </rPr>
      <t>农林水支出</t>
    </r>
  </si>
  <si>
    <r>
      <rPr>
        <sz val="12"/>
        <rFont val="仿宋_GB2312"/>
        <family val="0"/>
      </rPr>
      <t>交通运输支出</t>
    </r>
  </si>
  <si>
    <r>
      <rPr>
        <sz val="12"/>
        <rFont val="仿宋_GB2312"/>
        <family val="0"/>
      </rPr>
      <t>资源勘探信息等支出</t>
    </r>
  </si>
  <si>
    <r>
      <rPr>
        <sz val="12"/>
        <rFont val="仿宋_GB2312"/>
        <family val="0"/>
      </rPr>
      <t>商业服务业等支出</t>
    </r>
  </si>
  <si>
    <r>
      <rPr>
        <sz val="12"/>
        <rFont val="仿宋_GB2312"/>
        <family val="0"/>
      </rPr>
      <t>金融支出</t>
    </r>
  </si>
  <si>
    <r>
      <rPr>
        <sz val="12"/>
        <rFont val="仿宋_GB2312"/>
        <family val="0"/>
      </rPr>
      <t>自然资源海洋气象等支出</t>
    </r>
  </si>
  <si>
    <r>
      <rPr>
        <sz val="12"/>
        <rFont val="仿宋_GB2312"/>
        <family val="0"/>
      </rPr>
      <t>住房保障支出</t>
    </r>
  </si>
  <si>
    <r>
      <rPr>
        <sz val="12"/>
        <rFont val="仿宋_GB2312"/>
        <family val="0"/>
      </rPr>
      <t>粮油物资储备支出</t>
    </r>
  </si>
  <si>
    <r>
      <rPr>
        <sz val="12"/>
        <rFont val="仿宋_GB2312"/>
        <family val="0"/>
      </rPr>
      <t>灾害防治及应急管理支出</t>
    </r>
  </si>
  <si>
    <r>
      <rPr>
        <sz val="12"/>
        <rFont val="仿宋_GB2312"/>
        <family val="0"/>
      </rPr>
      <t>预备费</t>
    </r>
  </si>
  <si>
    <r>
      <rPr>
        <sz val="12"/>
        <rFont val="仿宋_GB2312"/>
        <family val="0"/>
      </rPr>
      <t>其他支出</t>
    </r>
  </si>
  <si>
    <r>
      <rPr>
        <sz val="12"/>
        <rFont val="仿宋_GB2312"/>
        <family val="0"/>
      </rPr>
      <t>债务付息支出</t>
    </r>
  </si>
  <si>
    <r>
      <t>附件</t>
    </r>
    <r>
      <rPr>
        <sz val="14"/>
        <color indexed="8"/>
        <rFont val="Times New Roman"/>
        <family val="0"/>
      </rPr>
      <t>3</t>
    </r>
  </si>
  <si>
    <r>
      <t>2023</t>
    </r>
    <r>
      <rPr>
        <sz val="20"/>
        <rFont val="方正小标宋简体"/>
        <family val="0"/>
      </rPr>
      <t>年新增一般政府债券项目安排情况表</t>
    </r>
  </si>
  <si>
    <t>序号</t>
  </si>
  <si>
    <t>项目类型</t>
  </si>
  <si>
    <t>资金用途</t>
  </si>
  <si>
    <t>金额</t>
  </si>
  <si>
    <t>合计</t>
  </si>
  <si>
    <t>一般公共服务支出</t>
  </si>
  <si>
    <t>公共服务配套投入</t>
  </si>
  <si>
    <t>公共安全支出</t>
  </si>
  <si>
    <t>红寺堡区智慧红寺堡等公共安全建设项目</t>
  </si>
  <si>
    <t>教育支出</t>
  </si>
  <si>
    <t>教育基础设施建设及设备购置</t>
  </si>
  <si>
    <t>文化旅游体育及传媒支出</t>
  </si>
  <si>
    <t>明长城保护、运动场跑道足球场建设、广播发射塔迁移及机房维修改造项目</t>
  </si>
  <si>
    <t>社会保障和就业支出</t>
  </si>
  <si>
    <t>社会福利院维修及公共实训基地项目设备采购</t>
  </si>
  <si>
    <t>卫生健康支出</t>
  </si>
  <si>
    <t>医疗卫生项目建设及设备采购项目</t>
  </si>
  <si>
    <t>城乡社区支出</t>
  </si>
  <si>
    <t>城乡基础设施及民生项目</t>
  </si>
  <si>
    <t>农林水支出</t>
  </si>
  <si>
    <t>农牧综合实验楼后院硬化项目</t>
  </si>
  <si>
    <t>自然资源海洋气象等支出</t>
  </si>
  <si>
    <t>红寺堡区第五中学北侧停车场建设项目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</si>
</sst>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_ "/>
    <numFmt numFmtId="179" formatCode="0.0%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4"/>
      <color indexed="8"/>
      <name val="黑体"/>
      <family val="3"/>
    </font>
    <font>
      <sz val="14"/>
      <color indexed="8"/>
      <name val="Times New Roman"/>
      <family val="0"/>
    </font>
    <font>
      <sz val="20"/>
      <name val="Times New Roman"/>
      <family val="0"/>
    </font>
    <font>
      <sz val="10"/>
      <name val="Times New Roman"/>
      <family val="0"/>
    </font>
    <font>
      <sz val="14"/>
      <name val="Times New Roman"/>
      <family val="0"/>
    </font>
    <font>
      <sz val="12"/>
      <name val="黑体"/>
      <family val="3"/>
    </font>
    <font>
      <b/>
      <sz val="12"/>
      <name val="仿宋_GB2312"/>
      <family val="0"/>
    </font>
    <font>
      <b/>
      <sz val="12"/>
      <name val="Times New Roman"/>
      <family val="0"/>
    </font>
    <font>
      <sz val="12"/>
      <name val="仿宋_GB2312"/>
      <family val="0"/>
    </font>
    <font>
      <sz val="12"/>
      <name val="Times New Roman"/>
      <family val="0"/>
    </font>
    <font>
      <sz val="11"/>
      <name val="Times New Roman"/>
      <family val="0"/>
    </font>
    <font>
      <sz val="12"/>
      <color indexed="8"/>
      <name val="黑体"/>
      <family val="3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0"/>
      <name val="Arial"/>
      <family val="0"/>
    </font>
    <font>
      <u val="single"/>
      <sz val="11"/>
      <color indexed="20"/>
      <name val="宋体"/>
      <family val="0"/>
    </font>
    <font>
      <sz val="20"/>
      <name val="方正小标宋简体"/>
      <family val="0"/>
    </font>
    <font>
      <sz val="14"/>
      <name val="仿宋_GB2312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Times New Roman"/>
      <family val="0"/>
    </font>
    <font>
      <sz val="12"/>
      <color theme="1"/>
      <name val="Times New Roman"/>
      <family val="0"/>
    </font>
    <font>
      <sz val="14"/>
      <color rgb="FF000000"/>
      <name val="黑体"/>
      <family val="3"/>
    </font>
    <font>
      <sz val="14"/>
      <color theme="1"/>
      <name val="Times New Roman"/>
      <family val="0"/>
    </font>
    <font>
      <sz val="14"/>
      <color rgb="FF000000"/>
      <name val="Times New Roman"/>
      <family val="0"/>
    </font>
    <font>
      <sz val="12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2" borderId="0" applyNumberFormat="0" applyBorder="0" applyAlignment="0" applyProtection="0"/>
    <xf numFmtId="0" fontId="17" fillId="0" borderId="0">
      <alignment/>
      <protection/>
    </xf>
    <xf numFmtId="0" fontId="0" fillId="3" borderId="0" applyNumberFormat="0" applyBorder="0" applyAlignment="0" applyProtection="0"/>
    <xf numFmtId="0" fontId="39" fillId="4" borderId="0" applyNumberFormat="0" applyBorder="0" applyAlignment="0" applyProtection="0"/>
    <xf numFmtId="0" fontId="0" fillId="5" borderId="0" applyNumberFormat="0" applyBorder="0" applyAlignment="0" applyProtection="0"/>
    <xf numFmtId="0" fontId="17" fillId="0" borderId="0">
      <alignment/>
      <protection/>
    </xf>
    <xf numFmtId="0" fontId="0" fillId="6" borderId="0" applyNumberFormat="0" applyBorder="0" applyAlignment="0" applyProtection="0"/>
    <xf numFmtId="0" fontId="39" fillId="7" borderId="0" applyNumberFormat="0" applyBorder="0" applyAlignment="0" applyProtection="0"/>
    <xf numFmtId="0" fontId="0" fillId="8" borderId="0" applyNumberFormat="0" applyBorder="0" applyAlignment="0" applyProtection="0"/>
    <xf numFmtId="0" fontId="17" fillId="0" borderId="0">
      <alignment/>
      <protection/>
    </xf>
    <xf numFmtId="0" fontId="40" fillId="0" borderId="1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>
      <alignment/>
      <protection/>
    </xf>
    <xf numFmtId="0" fontId="42" fillId="0" borderId="2" applyNumberFormat="0" applyFill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3" applyNumberFormat="0" applyFill="0" applyAlignment="0" applyProtection="0"/>
    <xf numFmtId="42" fontId="0" fillId="0" borderId="0" applyFont="0" applyFill="0" applyBorder="0" applyAlignment="0" applyProtection="0"/>
    <xf numFmtId="0" fontId="39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7" fillId="0" borderId="0">
      <alignment/>
      <protection/>
    </xf>
    <xf numFmtId="0" fontId="39" fillId="11" borderId="0" applyNumberFormat="0" applyBorder="0" applyAlignment="0" applyProtection="0"/>
    <xf numFmtId="0" fontId="17" fillId="0" borderId="0">
      <alignment/>
      <protection/>
    </xf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7" fillId="14" borderId="4" applyNumberFormat="0" applyAlignment="0" applyProtection="0"/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39" fillId="17" borderId="0" applyNumberFormat="0" applyBorder="0" applyAlignment="0" applyProtection="0"/>
    <xf numFmtId="0" fontId="49" fillId="18" borderId="4" applyNumberFormat="0" applyAlignment="0" applyProtection="0"/>
    <xf numFmtId="0" fontId="50" fillId="14" borderId="5" applyNumberFormat="0" applyAlignment="0" applyProtection="0"/>
    <xf numFmtId="0" fontId="51" fillId="19" borderId="6" applyNumberFormat="0" applyAlignment="0" applyProtection="0"/>
    <xf numFmtId="0" fontId="17" fillId="0" borderId="0">
      <alignment/>
      <protection/>
    </xf>
    <xf numFmtId="0" fontId="52" fillId="0" borderId="7" applyNumberFormat="0" applyFill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39" fillId="21" borderId="0" applyNumberFormat="0" applyBorder="0" applyAlignment="0" applyProtection="0"/>
    <xf numFmtId="0" fontId="0" fillId="22" borderId="8" applyNumberFormat="0" applyFont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55" fillId="25" borderId="0" applyNumberFormat="0" applyBorder="0" applyAlignment="0" applyProtection="0"/>
    <xf numFmtId="0" fontId="0" fillId="26" borderId="0" applyNumberFormat="0" applyBorder="0" applyAlignment="0" applyProtection="0"/>
    <xf numFmtId="0" fontId="56" fillId="27" borderId="0" applyNumberFormat="0" applyBorder="0" applyAlignment="0" applyProtection="0"/>
    <xf numFmtId="0" fontId="39" fillId="28" borderId="0" applyNumberFormat="0" applyBorder="0" applyAlignment="0" applyProtection="0"/>
    <xf numFmtId="0" fontId="0" fillId="29" borderId="0" applyNumberFormat="0" applyBorder="0" applyAlignment="0" applyProtection="0"/>
    <xf numFmtId="0" fontId="17" fillId="0" borderId="0">
      <alignment/>
      <protection/>
    </xf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57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7" fillId="0" borderId="0" xfId="0" applyFont="1" applyFill="1" applyBorder="1" applyAlignment="1" applyProtection="1">
      <alignment vertical="center" wrapText="1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Alignment="1">
      <alignment horizontal="justify" vertical="center"/>
    </xf>
    <xf numFmtId="0" fontId="60" fillId="0" borderId="0" xfId="0" applyFont="1" applyFill="1" applyAlignment="1">
      <alignment horizontal="justify" vertical="center"/>
    </xf>
    <xf numFmtId="0" fontId="57" fillId="0" borderId="0" xfId="0" applyFont="1" applyFill="1" applyAlignment="1" applyProtection="1">
      <alignment vertical="center"/>
      <protection/>
    </xf>
    <xf numFmtId="0" fontId="6" fillId="0" borderId="0" xfId="29" applyFont="1" applyFill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vertical="center" wrapText="1"/>
      <protection/>
    </xf>
    <xf numFmtId="0" fontId="7" fillId="0" borderId="0" xfId="29" applyFont="1" applyFill="1" applyBorder="1" applyAlignment="1" applyProtection="1">
      <alignment horizontal="left" vertical="center" wrapText="1"/>
      <protection/>
    </xf>
    <xf numFmtId="0" fontId="7" fillId="0" borderId="0" xfId="29" applyFont="1" applyFill="1" applyBorder="1" applyAlignment="1" applyProtection="1">
      <alignment horizontal="right" vertical="center" wrapText="1"/>
      <protection/>
    </xf>
    <xf numFmtId="0" fontId="8" fillId="0" borderId="0" xfId="29" applyFont="1" applyFill="1" applyBorder="1" applyAlignment="1" applyProtection="1">
      <alignment horizontal="right" vertical="center" wrapText="1"/>
      <protection/>
    </xf>
    <xf numFmtId="0" fontId="9" fillId="0" borderId="9" xfId="29" applyFont="1" applyFill="1" applyBorder="1" applyAlignment="1" applyProtection="1">
      <alignment horizontal="center" vertical="center" wrapText="1"/>
      <protection/>
    </xf>
    <xf numFmtId="0" fontId="10" fillId="0" borderId="10" xfId="29" applyFont="1" applyFill="1" applyBorder="1" applyAlignment="1" applyProtection="1">
      <alignment horizontal="center" vertical="center" wrapText="1"/>
      <protection/>
    </xf>
    <xf numFmtId="0" fontId="11" fillId="0" borderId="11" xfId="29" applyFont="1" applyFill="1" applyBorder="1" applyAlignment="1" applyProtection="1">
      <alignment horizontal="center" vertical="center" wrapText="1"/>
      <protection/>
    </xf>
    <xf numFmtId="0" fontId="11" fillId="0" borderId="12" xfId="29" applyFont="1" applyFill="1" applyBorder="1" applyAlignment="1" applyProtection="1">
      <alignment horizontal="center" vertical="center" wrapText="1"/>
      <protection/>
    </xf>
    <xf numFmtId="176" fontId="11" fillId="0" borderId="9" xfId="29" applyNumberFormat="1" applyFont="1" applyFill="1" applyBorder="1" applyAlignment="1" applyProtection="1">
      <alignment horizontal="center" vertical="center" wrapText="1"/>
      <protection/>
    </xf>
    <xf numFmtId="0" fontId="58" fillId="0" borderId="9" xfId="0" applyFont="1" applyFill="1" applyBorder="1" applyAlignment="1" applyProtection="1">
      <alignment horizontal="center" vertical="center" wrapText="1"/>
      <protection/>
    </xf>
    <xf numFmtId="0" fontId="12" fillId="0" borderId="9" xfId="29" applyFont="1" applyFill="1" applyBorder="1" applyAlignment="1" applyProtection="1">
      <alignment horizontal="center" vertical="center" wrapText="1"/>
      <protection/>
    </xf>
    <xf numFmtId="176" fontId="13" fillId="0" borderId="9" xfId="29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 applyProtection="1">
      <alignment vertical="center"/>
      <protection/>
    </xf>
    <xf numFmtId="0" fontId="58" fillId="0" borderId="0" xfId="0" applyFont="1" applyFill="1" applyBorder="1" applyAlignment="1" applyProtection="1">
      <alignment vertical="center"/>
      <protection/>
    </xf>
    <xf numFmtId="0" fontId="13" fillId="0" borderId="0" xfId="41" applyFont="1" applyFill="1" applyAlignment="1">
      <alignment vertical="center"/>
      <protection/>
    </xf>
    <xf numFmtId="0" fontId="13" fillId="0" borderId="0" xfId="41" applyFont="1" applyFill="1" applyAlignment="1">
      <alignment horizontal="center" vertical="center" wrapText="1"/>
      <protection/>
    </xf>
    <xf numFmtId="0" fontId="11" fillId="0" borderId="0" xfId="41" applyFont="1" applyFill="1" applyAlignment="1">
      <alignment vertical="center"/>
      <protection/>
    </xf>
    <xf numFmtId="0" fontId="13" fillId="0" borderId="0" xfId="41" applyFont="1" applyFill="1" applyAlignment="1">
      <alignment horizontal="center" vertical="center"/>
      <protection/>
    </xf>
    <xf numFmtId="0" fontId="61" fillId="0" borderId="0" xfId="0" applyFont="1" applyFill="1" applyAlignment="1">
      <alignment horizontal="justify" vertical="center"/>
    </xf>
    <xf numFmtId="0" fontId="6" fillId="0" borderId="0" xfId="41" applyFont="1" applyFill="1" applyAlignment="1">
      <alignment horizontal="center" vertical="center"/>
      <protection/>
    </xf>
    <xf numFmtId="0" fontId="13" fillId="0" borderId="0" xfId="41" applyFont="1" applyFill="1" applyAlignment="1">
      <alignment horizontal="right" vertical="center"/>
      <protection/>
    </xf>
    <xf numFmtId="0" fontId="9" fillId="0" borderId="9" xfId="41" applyFont="1" applyFill="1" applyBorder="1" applyAlignment="1">
      <alignment horizontal="center" vertical="center" wrapText="1"/>
      <protection/>
    </xf>
    <xf numFmtId="0" fontId="9" fillId="33" borderId="9" xfId="41" applyFont="1" applyFill="1" applyBorder="1" applyAlignment="1">
      <alignment horizontal="center" vertical="center" wrapText="1"/>
      <protection/>
    </xf>
    <xf numFmtId="0" fontId="13" fillId="0" borderId="9" xfId="41" applyFont="1" applyFill="1" applyBorder="1" applyAlignment="1">
      <alignment horizontal="center" vertical="center" wrapText="1"/>
      <protection/>
    </xf>
    <xf numFmtId="0" fontId="10" fillId="0" borderId="10" xfId="41" applyFont="1" applyFill="1" applyBorder="1" applyAlignment="1">
      <alignment horizontal="center" vertical="center" wrapText="1"/>
      <protection/>
    </xf>
    <xf numFmtId="0" fontId="11" fillId="0" borderId="9" xfId="41" applyFont="1" applyFill="1" applyBorder="1" applyAlignment="1">
      <alignment horizontal="center" vertical="center" wrapText="1"/>
      <protection/>
    </xf>
    <xf numFmtId="0" fontId="13" fillId="0" borderId="9" xfId="41" applyFont="1" applyFill="1" applyBorder="1" applyAlignment="1">
      <alignment horizontal="center" vertical="center"/>
      <protection/>
    </xf>
    <xf numFmtId="0" fontId="13" fillId="0" borderId="9" xfId="41" applyFont="1" applyFill="1" applyBorder="1" applyAlignment="1">
      <alignment vertical="center"/>
      <protection/>
    </xf>
    <xf numFmtId="0" fontId="13" fillId="0" borderId="9" xfId="18" applyFont="1" applyFill="1" applyBorder="1" applyAlignment="1">
      <alignment horizontal="center" vertical="center"/>
      <protection/>
    </xf>
    <xf numFmtId="177" fontId="13" fillId="0" borderId="9" xfId="29" applyNumberFormat="1" applyFont="1" applyFill="1" applyBorder="1" applyAlignment="1" applyProtection="1">
      <alignment horizontal="center" vertical="center" wrapText="1"/>
      <protection/>
    </xf>
    <xf numFmtId="177" fontId="13" fillId="0" borderId="9" xfId="41" applyNumberFormat="1" applyFont="1" applyFill="1" applyBorder="1" applyAlignment="1">
      <alignment horizontal="center" vertical="center"/>
      <protection/>
    </xf>
    <xf numFmtId="0" fontId="13" fillId="0" borderId="9" xfId="15" applyFont="1" applyFill="1" applyBorder="1" applyAlignment="1">
      <alignment vertical="center"/>
      <protection/>
    </xf>
    <xf numFmtId="178" fontId="13" fillId="0" borderId="9" xfId="41" applyNumberFormat="1" applyFont="1" applyFill="1" applyBorder="1" applyAlignment="1">
      <alignment horizontal="center" vertical="center"/>
      <protection/>
    </xf>
    <xf numFmtId="0" fontId="13" fillId="0" borderId="0" xfId="41" applyFont="1" applyFill="1" applyAlignment="1">
      <alignment horizontal="left" vertical="center"/>
      <protection/>
    </xf>
    <xf numFmtId="0" fontId="8" fillId="0" borderId="0" xfId="41" applyFont="1" applyFill="1" applyAlignment="1">
      <alignment horizontal="right" vertical="center"/>
      <protection/>
    </xf>
    <xf numFmtId="177" fontId="13" fillId="0" borderId="9" xfId="41" applyNumberFormat="1" applyFont="1" applyFill="1" applyBorder="1" applyAlignment="1">
      <alignment horizontal="center" vertical="center" wrapText="1"/>
      <protection/>
    </xf>
    <xf numFmtId="177" fontId="13" fillId="0" borderId="9" xfId="18" applyNumberFormat="1" applyFont="1" applyFill="1" applyBorder="1" applyAlignment="1">
      <alignment horizontal="center" vertical="center"/>
      <protection/>
    </xf>
    <xf numFmtId="179" fontId="13" fillId="0" borderId="0" xfId="41" applyNumberFormat="1" applyFont="1" applyFill="1" applyAlignment="1">
      <alignment vertical="center"/>
      <protection/>
    </xf>
    <xf numFmtId="10" fontId="13" fillId="0" borderId="0" xfId="41" applyNumberFormat="1" applyFont="1" applyFill="1" applyAlignment="1">
      <alignment vertical="center"/>
      <protection/>
    </xf>
    <xf numFmtId="0" fontId="11" fillId="0" borderId="0" xfId="41" applyFont="1" applyFill="1" applyAlignment="1">
      <alignment horizontal="center" vertical="center"/>
      <protection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6" fillId="0" borderId="0" xfId="61" applyNumberFormat="1" applyFont="1" applyFill="1" applyAlignment="1" applyProtection="1">
      <alignment horizontal="center" vertical="center" wrapText="1"/>
      <protection/>
    </xf>
    <xf numFmtId="0" fontId="14" fillId="0" borderId="0" xfId="61" applyFont="1" applyFill="1" applyBorder="1" applyAlignment="1">
      <alignment vertical="center" wrapText="1"/>
      <protection/>
    </xf>
    <xf numFmtId="0" fontId="14" fillId="0" borderId="0" xfId="61" applyNumberFormat="1" applyFont="1" applyFill="1" applyBorder="1" applyAlignment="1" applyProtection="1">
      <alignment vertical="center" wrapText="1"/>
      <protection/>
    </xf>
    <xf numFmtId="0" fontId="14" fillId="0" borderId="0" xfId="61" applyNumberFormat="1" applyFont="1" applyFill="1" applyAlignment="1" applyProtection="1">
      <alignment vertical="center" wrapText="1"/>
      <protection/>
    </xf>
    <xf numFmtId="0" fontId="9" fillId="0" borderId="9" xfId="61" applyFont="1" applyFill="1" applyBorder="1" applyAlignment="1">
      <alignment horizontal="center" vertical="center" wrapText="1"/>
      <protection/>
    </xf>
    <xf numFmtId="0" fontId="9" fillId="0" borderId="9" xfId="61" applyNumberFormat="1" applyFont="1" applyFill="1" applyBorder="1" applyAlignment="1" applyProtection="1">
      <alignment horizontal="center" vertical="center" wrapText="1"/>
      <protection/>
    </xf>
    <xf numFmtId="0" fontId="13" fillId="33" borderId="9" xfId="61" applyNumberFormat="1" applyFont="1" applyFill="1" applyBorder="1" applyAlignment="1" applyProtection="1">
      <alignment horizontal="center" vertical="center" wrapText="1"/>
      <protection/>
    </xf>
    <xf numFmtId="0" fontId="13" fillId="33" borderId="9" xfId="39" applyNumberFormat="1" applyFont="1" applyFill="1" applyBorder="1" applyAlignment="1" applyProtection="1">
      <alignment horizontal="center" vertical="center" wrapText="1"/>
      <protection/>
    </xf>
    <xf numFmtId="0" fontId="13" fillId="33" borderId="9" xfId="53" applyNumberFormat="1" applyFont="1" applyFill="1" applyBorder="1" applyAlignment="1" applyProtection="1">
      <alignment horizontal="center" vertical="center" wrapText="1"/>
      <protection/>
    </xf>
    <xf numFmtId="0" fontId="11" fillId="33" borderId="9" xfId="61" applyNumberFormat="1" applyFont="1" applyFill="1" applyBorder="1" applyAlignment="1" applyProtection="1">
      <alignment horizontal="center" vertical="center" wrapText="1"/>
      <protection/>
    </xf>
    <xf numFmtId="0" fontId="11" fillId="33" borderId="9" xfId="39" applyNumberFormat="1" applyFont="1" applyFill="1" applyBorder="1" applyAlignment="1" applyProtection="1">
      <alignment horizontal="center" vertical="center" wrapText="1"/>
      <protection/>
    </xf>
    <xf numFmtId="0" fontId="57" fillId="0" borderId="0" xfId="61" applyFont="1">
      <alignment vertical="center"/>
      <protection/>
    </xf>
    <xf numFmtId="0" fontId="8" fillId="0" borderId="0" xfId="61" applyNumberFormat="1" applyFont="1" applyFill="1" applyAlignment="1" applyProtection="1">
      <alignment horizontal="right" vertical="center" wrapText="1"/>
      <protection/>
    </xf>
    <xf numFmtId="0" fontId="15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13" fillId="33" borderId="9" xfId="52" applyNumberFormat="1" applyFont="1" applyFill="1" applyBorder="1" applyAlignment="1" applyProtection="1">
      <alignment horizontal="center" vertical="center" wrapText="1"/>
      <protection/>
    </xf>
    <xf numFmtId="0" fontId="13" fillId="33" borderId="9" xfId="58" applyNumberFormat="1" applyFont="1" applyFill="1" applyBorder="1" applyAlignment="1" applyProtection="1">
      <alignment horizontal="center" vertical="center" wrapText="1"/>
      <protection/>
    </xf>
    <xf numFmtId="0" fontId="13" fillId="33" borderId="9" xfId="26" applyNumberFormat="1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常规_20150104 2015年市本级预算收支表" xfId="15"/>
    <cellStyle name="常规_利通区" xfId="16"/>
    <cellStyle name="40% - 强调文字颜色 6" xfId="17"/>
    <cellStyle name="常规_2014年利通区各市县预算1 2" xfId="18"/>
    <cellStyle name="20% - 强调文字颜色 6" xfId="19"/>
    <cellStyle name="强调文字颜色 6" xfId="20"/>
    <cellStyle name="40% - 强调文字颜色 5" xfId="21"/>
    <cellStyle name="常规_2014年利通区各市县预算1" xfId="22"/>
    <cellStyle name="20% - 强调文字颜色 5" xfId="23"/>
    <cellStyle name="强调文字颜色 5" xfId="24"/>
    <cellStyle name="40% - 强调文字颜色 4" xfId="25"/>
    <cellStyle name="常规 6 7" xfId="26"/>
    <cellStyle name="标题 3" xfId="27"/>
    <cellStyle name="解释性文本" xfId="28"/>
    <cellStyle name="常规 3 2 2" xfId="29"/>
    <cellStyle name="汇总" xfId="30"/>
    <cellStyle name="常规_追加指标" xfId="31"/>
    <cellStyle name="Percent" xfId="32"/>
    <cellStyle name="Comma" xfId="33"/>
    <cellStyle name="标题 2" xfId="34"/>
    <cellStyle name="Currency [0]" xfId="35"/>
    <cellStyle name="60% - 强调文字颜色 4" xfId="36"/>
    <cellStyle name="警告文本" xfId="37"/>
    <cellStyle name="20% - 强调文字颜色 2" xfId="38"/>
    <cellStyle name="常规 5" xfId="39"/>
    <cellStyle name="60% - 强调文字颜色 5" xfId="40"/>
    <cellStyle name="常规_利通区 2" xfId="41"/>
    <cellStyle name="标题 1" xfId="42"/>
    <cellStyle name="Hyperlink" xfId="43"/>
    <cellStyle name="20% - 强调文字颜色 3" xfId="44"/>
    <cellStyle name="Currency" xfId="45"/>
    <cellStyle name="20% - 强调文字颜色 4" xfId="46"/>
    <cellStyle name="计算" xfId="47"/>
    <cellStyle name="Followed Hyperlink" xfId="48"/>
    <cellStyle name="Comma [0]" xfId="49"/>
    <cellStyle name="强调文字颜色 4" xfId="50"/>
    <cellStyle name="40% - 强调文字颜色 3" xfId="51"/>
    <cellStyle name="常规 6" xfId="52"/>
    <cellStyle name="常规 5 6" xfId="53"/>
    <cellStyle name="60% - 强调文字颜色 6" xfId="54"/>
    <cellStyle name="输入" xfId="55"/>
    <cellStyle name="输出" xfId="56"/>
    <cellStyle name="检查单元格" xfId="57"/>
    <cellStyle name="常规 5 7" xfId="58"/>
    <cellStyle name="链接单元格" xfId="59"/>
    <cellStyle name="60% - 强调文字颜色 1" xfId="60"/>
    <cellStyle name="常规 3" xfId="61"/>
    <cellStyle name="60% - 强调文字颜色 3" xfId="62"/>
    <cellStyle name="注释" xfId="63"/>
    <cellStyle name="标题" xfId="64"/>
    <cellStyle name="好" xfId="65"/>
    <cellStyle name="标题 4" xfId="66"/>
    <cellStyle name="强调文字颜色 1" xfId="67"/>
    <cellStyle name="适中" xfId="68"/>
    <cellStyle name="20% - 强调文字颜色 1" xfId="69"/>
    <cellStyle name="差" xfId="70"/>
    <cellStyle name="强调文字颜色 2" xfId="71"/>
    <cellStyle name="40% - 强调文字颜色 1" xfId="72"/>
    <cellStyle name="常规 2" xfId="73"/>
    <cellStyle name="60% - 强调文字颜色 2" xfId="74"/>
    <cellStyle name="40% - 强调文字颜色 2" xfId="75"/>
    <cellStyle name="强调文字颜色 3" xfId="76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SheetLayoutView="100" workbookViewId="0" topLeftCell="A3">
      <selection activeCell="G10" sqref="G10"/>
    </sheetView>
  </sheetViews>
  <sheetFormatPr defaultColWidth="9.00390625" defaultRowHeight="15"/>
  <cols>
    <col min="1" max="1" width="28.00390625" style="50" customWidth="1"/>
    <col min="2" max="2" width="9.7109375" style="50" customWidth="1"/>
    <col min="3" max="3" width="13.7109375" style="50" customWidth="1"/>
    <col min="4" max="4" width="9.421875" style="50" customWidth="1"/>
    <col min="5" max="5" width="27.28125" style="50" customWidth="1"/>
    <col min="6" max="6" width="11.140625" style="50" customWidth="1"/>
    <col min="7" max="7" width="12.421875" style="50" customWidth="1"/>
    <col min="8" max="8" width="10.140625" style="50" customWidth="1"/>
    <col min="9" max="16384" width="9.00390625" style="50" customWidth="1"/>
  </cols>
  <sheetData>
    <row r="1" s="50" customFormat="1" ht="18.75" customHeight="1">
      <c r="A1" s="28" t="s">
        <v>0</v>
      </c>
    </row>
    <row r="2" s="50" customFormat="1" ht="30.75" customHeight="1">
      <c r="A2" s="7"/>
    </row>
    <row r="3" spans="1:8" s="50" customFormat="1" ht="24" customHeight="1">
      <c r="A3" s="52" t="s">
        <v>1</v>
      </c>
      <c r="B3" s="52"/>
      <c r="C3" s="52"/>
      <c r="D3" s="52"/>
      <c r="E3" s="52"/>
      <c r="F3" s="52"/>
      <c r="G3" s="52"/>
      <c r="H3" s="52"/>
    </row>
    <row r="4" spans="1:9" s="50" customFormat="1" ht="16.5" customHeight="1">
      <c r="A4" s="53"/>
      <c r="B4" s="54"/>
      <c r="C4" s="55"/>
      <c r="D4" s="55"/>
      <c r="G4" s="64" t="s">
        <v>2</v>
      </c>
      <c r="H4" s="64"/>
      <c r="I4" s="55"/>
    </row>
    <row r="5" spans="1:9" s="50" customFormat="1" ht="22.5" customHeight="1">
      <c r="A5" s="56" t="s">
        <v>3</v>
      </c>
      <c r="B5" s="56"/>
      <c r="C5" s="56"/>
      <c r="D5" s="56"/>
      <c r="E5" s="65" t="s">
        <v>4</v>
      </c>
      <c r="F5" s="66"/>
      <c r="G5" s="66"/>
      <c r="H5" s="66"/>
      <c r="I5" s="55"/>
    </row>
    <row r="6" spans="1:8" s="50" customFormat="1" ht="33" customHeight="1">
      <c r="A6" s="57" t="s">
        <v>5</v>
      </c>
      <c r="B6" s="57" t="s">
        <v>6</v>
      </c>
      <c r="C6" s="57" t="s">
        <v>7</v>
      </c>
      <c r="D6" s="57" t="s">
        <v>8</v>
      </c>
      <c r="E6" s="57" t="s">
        <v>5</v>
      </c>
      <c r="F6" s="57" t="s">
        <v>6</v>
      </c>
      <c r="G6" s="57" t="s">
        <v>7</v>
      </c>
      <c r="H6" s="57" t="s">
        <v>8</v>
      </c>
    </row>
    <row r="7" spans="1:8" s="51" customFormat="1" ht="30.75" customHeight="1">
      <c r="A7" s="58" t="s">
        <v>9</v>
      </c>
      <c r="B7" s="59">
        <v>24000</v>
      </c>
      <c r="C7" s="59"/>
      <c r="D7" s="59">
        <f aca="true" t="shared" si="0" ref="D7:D11">B7+C7</f>
        <v>24000</v>
      </c>
      <c r="E7" s="58" t="s">
        <v>10</v>
      </c>
      <c r="F7" s="67">
        <v>199596</v>
      </c>
      <c r="G7" s="67">
        <v>10000</v>
      </c>
      <c r="H7" s="67">
        <f>F7+G7</f>
        <v>209596</v>
      </c>
    </row>
    <row r="8" spans="1:8" s="51" customFormat="1" ht="24" customHeight="1">
      <c r="A8" s="58" t="s">
        <v>11</v>
      </c>
      <c r="B8" s="59">
        <f>B9+B10+B11</f>
        <v>122890</v>
      </c>
      <c r="C8" s="59"/>
      <c r="D8" s="59">
        <f t="shared" si="0"/>
        <v>122890</v>
      </c>
      <c r="E8" s="58" t="s">
        <v>12</v>
      </c>
      <c r="F8" s="59"/>
      <c r="G8" s="59"/>
      <c r="H8" s="67"/>
    </row>
    <row r="9" spans="1:8" s="51" customFormat="1" ht="24" customHeight="1">
      <c r="A9" s="58" t="s">
        <v>13</v>
      </c>
      <c r="B9" s="60">
        <v>4205</v>
      </c>
      <c r="C9" s="60"/>
      <c r="D9" s="59">
        <f t="shared" si="0"/>
        <v>4205</v>
      </c>
      <c r="E9" s="58" t="s">
        <v>14</v>
      </c>
      <c r="F9" s="68"/>
      <c r="G9" s="68"/>
      <c r="H9" s="67"/>
    </row>
    <row r="10" spans="1:8" s="51" customFormat="1" ht="24" customHeight="1">
      <c r="A10" s="58" t="s">
        <v>15</v>
      </c>
      <c r="B10" s="60">
        <v>114702</v>
      </c>
      <c r="C10" s="60"/>
      <c r="D10" s="59">
        <f t="shared" si="0"/>
        <v>114702</v>
      </c>
      <c r="E10" s="58" t="s">
        <v>16</v>
      </c>
      <c r="F10" s="68"/>
      <c r="G10" s="68"/>
      <c r="H10" s="67"/>
    </row>
    <row r="11" spans="1:8" s="51" customFormat="1" ht="24" customHeight="1">
      <c r="A11" s="58" t="s">
        <v>17</v>
      </c>
      <c r="B11" s="60">
        <v>3983</v>
      </c>
      <c r="C11" s="60"/>
      <c r="D11" s="59">
        <f t="shared" si="0"/>
        <v>3983</v>
      </c>
      <c r="E11" s="58" t="s">
        <v>18</v>
      </c>
      <c r="F11" s="69"/>
      <c r="G11" s="69"/>
      <c r="H11" s="67"/>
    </row>
    <row r="12" spans="1:8" s="51" customFormat="1" ht="24" customHeight="1">
      <c r="A12" s="58" t="s">
        <v>19</v>
      </c>
      <c r="B12" s="59"/>
      <c r="C12" s="59"/>
      <c r="D12" s="59"/>
      <c r="E12" s="58" t="s">
        <v>20</v>
      </c>
      <c r="F12" s="59"/>
      <c r="G12" s="59"/>
      <c r="H12" s="67"/>
    </row>
    <row r="13" spans="1:8" s="51" customFormat="1" ht="24" customHeight="1">
      <c r="A13" s="58" t="s">
        <v>21</v>
      </c>
      <c r="B13" s="59"/>
      <c r="C13" s="59"/>
      <c r="D13" s="59"/>
      <c r="E13" s="58" t="s">
        <v>22</v>
      </c>
      <c r="F13" s="67"/>
      <c r="G13" s="67"/>
      <c r="H13" s="67"/>
    </row>
    <row r="14" spans="1:8" s="51" customFormat="1" ht="24" customHeight="1">
      <c r="A14" s="58" t="s">
        <v>23</v>
      </c>
      <c r="B14" s="59"/>
      <c r="C14" s="59"/>
      <c r="D14" s="59"/>
      <c r="E14" s="58" t="s">
        <v>24</v>
      </c>
      <c r="F14" s="67"/>
      <c r="G14" s="67"/>
      <c r="H14" s="67"/>
    </row>
    <row r="15" spans="1:8" s="51" customFormat="1" ht="24" customHeight="1">
      <c r="A15" s="58" t="s">
        <v>25</v>
      </c>
      <c r="B15" s="59"/>
      <c r="C15" s="59"/>
      <c r="D15" s="59"/>
      <c r="E15" s="58" t="s">
        <v>26</v>
      </c>
      <c r="F15" s="67"/>
      <c r="G15" s="67"/>
      <c r="H15" s="67"/>
    </row>
    <row r="16" spans="1:8" s="51" customFormat="1" ht="24" customHeight="1">
      <c r="A16" s="58" t="s">
        <v>27</v>
      </c>
      <c r="B16" s="59">
        <v>4065</v>
      </c>
      <c r="C16" s="59"/>
      <c r="D16" s="59">
        <f aca="true" t="shared" si="1" ref="D15:D18">B16+C16</f>
        <v>4065</v>
      </c>
      <c r="E16" s="58" t="s">
        <v>28</v>
      </c>
      <c r="F16" s="67"/>
      <c r="G16" s="67"/>
      <c r="H16" s="67"/>
    </row>
    <row r="17" spans="1:8" s="51" customFormat="1" ht="24" customHeight="1">
      <c r="A17" s="58" t="s">
        <v>29</v>
      </c>
      <c r="B17" s="59"/>
      <c r="C17" s="59"/>
      <c r="D17" s="59"/>
      <c r="E17" s="58" t="s">
        <v>30</v>
      </c>
      <c r="F17" s="67">
        <v>12407</v>
      </c>
      <c r="G17" s="67"/>
      <c r="H17" s="67">
        <f>F17+G17</f>
        <v>12407</v>
      </c>
    </row>
    <row r="18" spans="1:8" s="51" customFormat="1" ht="24" customHeight="1">
      <c r="A18" s="58" t="s">
        <v>31</v>
      </c>
      <c r="B18" s="59">
        <v>26100</v>
      </c>
      <c r="C18" s="59">
        <v>10000</v>
      </c>
      <c r="D18" s="59">
        <f t="shared" si="1"/>
        <v>36100</v>
      </c>
      <c r="E18" s="58" t="s">
        <v>32</v>
      </c>
      <c r="F18" s="67"/>
      <c r="G18" s="67"/>
      <c r="H18" s="67"/>
    </row>
    <row r="19" spans="1:8" s="51" customFormat="1" ht="24" customHeight="1">
      <c r="A19" s="58" t="s">
        <v>33</v>
      </c>
      <c r="B19" s="59">
        <v>34948</v>
      </c>
      <c r="C19" s="59"/>
      <c r="D19" s="59">
        <v>34948</v>
      </c>
      <c r="E19" s="58" t="s">
        <v>34</v>
      </c>
      <c r="F19" s="67"/>
      <c r="G19" s="67"/>
      <c r="H19" s="67"/>
    </row>
    <row r="20" spans="1:8" s="51" customFormat="1" ht="24" customHeight="1">
      <c r="A20" s="58"/>
      <c r="B20" s="59"/>
      <c r="C20" s="59"/>
      <c r="D20" s="59"/>
      <c r="E20" s="58" t="s">
        <v>35</v>
      </c>
      <c r="F20" s="67"/>
      <c r="G20" s="67"/>
      <c r="H20" s="67"/>
    </row>
    <row r="21" spans="1:8" s="51" customFormat="1" ht="24" customHeight="1">
      <c r="A21" s="58"/>
      <c r="B21" s="59"/>
      <c r="C21" s="59"/>
      <c r="D21" s="59"/>
      <c r="E21" s="58" t="s">
        <v>36</v>
      </c>
      <c r="F21" s="67"/>
      <c r="G21" s="67"/>
      <c r="H21" s="67"/>
    </row>
    <row r="22" spans="1:8" s="51" customFormat="1" ht="24" customHeight="1">
      <c r="A22" s="61" t="s">
        <v>37</v>
      </c>
      <c r="B22" s="62">
        <f>B7+B8+B16+B18+B19</f>
        <v>212003</v>
      </c>
      <c r="C22" s="62">
        <f>C7+C8+C15+C16+C18</f>
        <v>10000</v>
      </c>
      <c r="D22" s="62">
        <f>D7+D8+D15+D16+D18+D19</f>
        <v>222003</v>
      </c>
      <c r="E22" s="61" t="s">
        <v>38</v>
      </c>
      <c r="F22" s="62">
        <f>F7+F8+F17+F12</f>
        <v>212003</v>
      </c>
      <c r="G22" s="62">
        <f aca="true" t="shared" si="2" ref="F22:H22">G7+G8+G12+G15+G16+G17+G18+G19+G21</f>
        <v>10000</v>
      </c>
      <c r="H22" s="62">
        <f t="shared" si="2"/>
        <v>222003</v>
      </c>
    </row>
    <row r="23" spans="1:8" s="50" customFormat="1" ht="13.5">
      <c r="A23" s="63"/>
      <c r="B23" s="63"/>
      <c r="C23" s="63"/>
      <c r="D23" s="63"/>
      <c r="E23" s="63"/>
      <c r="F23" s="63"/>
      <c r="G23" s="63"/>
      <c r="H23" s="63"/>
    </row>
  </sheetData>
  <sheetProtection/>
  <mergeCells count="4">
    <mergeCell ref="A3:H3"/>
    <mergeCell ref="G4:H4"/>
    <mergeCell ref="A5:D5"/>
    <mergeCell ref="E5:H5"/>
  </mergeCells>
  <printOptions horizontalCentered="1"/>
  <pageMargins left="0.554166666666667" right="0.35763888888888895" top="0.605555555555556" bottom="0.605555555555556" header="0.511805555555556" footer="0.511805555555556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zoomScaleSheetLayoutView="100" workbookViewId="0" topLeftCell="A1">
      <selection activeCell="D11" sqref="D11"/>
    </sheetView>
  </sheetViews>
  <sheetFormatPr defaultColWidth="15.8515625" defaultRowHeight="15"/>
  <cols>
    <col min="1" max="1" width="15.00390625" style="27" customWidth="1"/>
    <col min="2" max="2" width="29.7109375" style="24" customWidth="1"/>
    <col min="3" max="3" width="12.421875" style="24" customWidth="1"/>
    <col min="4" max="4" width="18.421875" style="24" customWidth="1"/>
    <col min="5" max="5" width="20.00390625" style="24" customWidth="1"/>
    <col min="6" max="6" width="15.8515625" style="24" customWidth="1"/>
    <col min="7" max="7" width="12.421875" style="24" customWidth="1"/>
    <col min="8" max="16384" width="15.8515625" style="24" customWidth="1"/>
  </cols>
  <sheetData>
    <row r="1" s="24" customFormat="1" ht="21" customHeight="1">
      <c r="A1" s="28" t="s">
        <v>39</v>
      </c>
    </row>
    <row r="2" s="24" customFormat="1" ht="28.5" customHeight="1">
      <c r="A2" s="7"/>
    </row>
    <row r="3" spans="1:5" s="24" customFormat="1" ht="28.5" customHeight="1">
      <c r="A3" s="29" t="s">
        <v>40</v>
      </c>
      <c r="B3" s="29"/>
      <c r="C3" s="29"/>
      <c r="D3" s="29"/>
      <c r="E3" s="29"/>
    </row>
    <row r="4" spans="1:5" s="24" customFormat="1" ht="21.75" customHeight="1">
      <c r="A4" s="27"/>
      <c r="D4" s="30"/>
      <c r="E4" s="44" t="s">
        <v>2</v>
      </c>
    </row>
    <row r="5" spans="1:5" s="25" customFormat="1" ht="34.5" customHeight="1">
      <c r="A5" s="31" t="s">
        <v>41</v>
      </c>
      <c r="B5" s="31" t="s">
        <v>42</v>
      </c>
      <c r="C5" s="32" t="s">
        <v>6</v>
      </c>
      <c r="D5" s="31" t="s">
        <v>7</v>
      </c>
      <c r="E5" s="31" t="s">
        <v>8</v>
      </c>
    </row>
    <row r="6" spans="1:5" s="25" customFormat="1" ht="34.5" customHeight="1">
      <c r="A6" s="33"/>
      <c r="B6" s="34" t="s">
        <v>43</v>
      </c>
      <c r="C6" s="35">
        <f>SUM(C7:C28)</f>
        <v>199596</v>
      </c>
      <c r="D6" s="35">
        <f>SUM(D7:D28)</f>
        <v>10000</v>
      </c>
      <c r="E6" s="35">
        <f aca="true" t="shared" si="0" ref="E6:E28">C6+D6</f>
        <v>209596</v>
      </c>
    </row>
    <row r="7" spans="1:5" s="24" customFormat="1" ht="24" customHeight="1">
      <c r="A7" s="36">
        <v>201</v>
      </c>
      <c r="B7" s="37" t="s">
        <v>44</v>
      </c>
      <c r="C7" s="38">
        <v>15175</v>
      </c>
      <c r="D7" s="39">
        <v>1310.851602</v>
      </c>
      <c r="E7" s="45">
        <f t="shared" si="0"/>
        <v>16485.851602</v>
      </c>
    </row>
    <row r="8" spans="1:5" s="24" customFormat="1" ht="24" customHeight="1">
      <c r="A8" s="36">
        <v>203</v>
      </c>
      <c r="B8" s="37" t="s">
        <v>45</v>
      </c>
      <c r="C8" s="38">
        <v>128</v>
      </c>
      <c r="D8" s="40"/>
      <c r="E8" s="46">
        <v>128</v>
      </c>
    </row>
    <row r="9" spans="1:7" s="24" customFormat="1" ht="24" customHeight="1">
      <c r="A9" s="36">
        <v>204</v>
      </c>
      <c r="B9" s="37" t="s">
        <v>46</v>
      </c>
      <c r="C9" s="38">
        <v>8419</v>
      </c>
      <c r="D9" s="39">
        <v>972.0292</v>
      </c>
      <c r="E9" s="45">
        <f t="shared" si="0"/>
        <v>9391.0292</v>
      </c>
      <c r="G9" s="47"/>
    </row>
    <row r="10" spans="1:8" s="24" customFormat="1" ht="24" customHeight="1">
      <c r="A10" s="36">
        <v>205</v>
      </c>
      <c r="B10" s="37" t="s">
        <v>47</v>
      </c>
      <c r="C10" s="38">
        <v>44039</v>
      </c>
      <c r="D10" s="39">
        <f>100+3039.851576</f>
        <v>3139.851576</v>
      </c>
      <c r="E10" s="45">
        <f t="shared" si="0"/>
        <v>47178.851576</v>
      </c>
      <c r="H10" s="48"/>
    </row>
    <row r="11" spans="1:8" s="24" customFormat="1" ht="24" customHeight="1">
      <c r="A11" s="36">
        <v>206</v>
      </c>
      <c r="B11" s="37" t="s">
        <v>48</v>
      </c>
      <c r="C11" s="38">
        <v>145</v>
      </c>
      <c r="D11" s="40"/>
      <c r="E11" s="45">
        <f t="shared" si="0"/>
        <v>145</v>
      </c>
      <c r="H11" s="47"/>
    </row>
    <row r="12" spans="1:5" s="24" customFormat="1" ht="24" customHeight="1">
      <c r="A12" s="36">
        <v>207</v>
      </c>
      <c r="B12" s="37" t="s">
        <v>49</v>
      </c>
      <c r="C12" s="38">
        <v>3552</v>
      </c>
      <c r="D12" s="39">
        <v>412.473283</v>
      </c>
      <c r="E12" s="45">
        <f t="shared" si="0"/>
        <v>3964.473283</v>
      </c>
    </row>
    <row r="13" spans="1:5" s="24" customFormat="1" ht="24" customHeight="1">
      <c r="A13" s="36">
        <v>208</v>
      </c>
      <c r="B13" s="37" t="s">
        <v>50</v>
      </c>
      <c r="C13" s="38">
        <v>19297</v>
      </c>
      <c r="D13" s="39">
        <v>15</v>
      </c>
      <c r="E13" s="45">
        <f t="shared" si="0"/>
        <v>19312</v>
      </c>
    </row>
    <row r="14" spans="1:5" s="24" customFormat="1" ht="24" customHeight="1">
      <c r="A14" s="36">
        <v>210</v>
      </c>
      <c r="B14" s="41" t="s">
        <v>51</v>
      </c>
      <c r="C14" s="38">
        <v>14549</v>
      </c>
      <c r="D14" s="39">
        <v>866.41</v>
      </c>
      <c r="E14" s="45">
        <f t="shared" si="0"/>
        <v>15415.41</v>
      </c>
    </row>
    <row r="15" spans="1:5" s="24" customFormat="1" ht="24" customHeight="1">
      <c r="A15" s="36">
        <v>211</v>
      </c>
      <c r="B15" s="37" t="s">
        <v>52</v>
      </c>
      <c r="C15" s="38">
        <v>1866</v>
      </c>
      <c r="D15" s="40"/>
      <c r="E15" s="45">
        <f t="shared" si="0"/>
        <v>1866</v>
      </c>
    </row>
    <row r="16" spans="1:5" s="24" customFormat="1" ht="24" customHeight="1">
      <c r="A16" s="36">
        <v>212</v>
      </c>
      <c r="B16" s="37" t="s">
        <v>53</v>
      </c>
      <c r="C16" s="38">
        <v>8709</v>
      </c>
      <c r="D16" s="39">
        <f>2116.885519+971.49882</f>
        <v>3088.384339</v>
      </c>
      <c r="E16" s="45">
        <f t="shared" si="0"/>
        <v>11797.384339</v>
      </c>
    </row>
    <row r="17" spans="1:5" s="24" customFormat="1" ht="24" customHeight="1">
      <c r="A17" s="36">
        <v>213</v>
      </c>
      <c r="B17" s="37" t="s">
        <v>54</v>
      </c>
      <c r="C17" s="38">
        <v>57034</v>
      </c>
      <c r="D17" s="39">
        <v>95</v>
      </c>
      <c r="E17" s="45">
        <f t="shared" si="0"/>
        <v>57129</v>
      </c>
    </row>
    <row r="18" spans="1:5" s="24" customFormat="1" ht="24" customHeight="1">
      <c r="A18" s="36">
        <v>214</v>
      </c>
      <c r="B18" s="37" t="s">
        <v>55</v>
      </c>
      <c r="C18" s="38">
        <v>1727</v>
      </c>
      <c r="D18" s="40"/>
      <c r="E18" s="45">
        <f t="shared" si="0"/>
        <v>1727</v>
      </c>
    </row>
    <row r="19" spans="1:5" s="24" customFormat="1" ht="24" customHeight="1">
      <c r="A19" s="36">
        <v>215</v>
      </c>
      <c r="B19" s="37" t="s">
        <v>56</v>
      </c>
      <c r="C19" s="38"/>
      <c r="D19" s="40"/>
      <c r="E19" s="45"/>
    </row>
    <row r="20" spans="1:5" s="24" customFormat="1" ht="24" customHeight="1">
      <c r="A20" s="36">
        <v>216</v>
      </c>
      <c r="B20" s="37" t="s">
        <v>57</v>
      </c>
      <c r="C20" s="38"/>
      <c r="D20" s="42"/>
      <c r="E20" s="33"/>
    </row>
    <row r="21" spans="1:5" s="24" customFormat="1" ht="24" customHeight="1">
      <c r="A21" s="36">
        <v>217</v>
      </c>
      <c r="B21" s="41" t="s">
        <v>58</v>
      </c>
      <c r="C21" s="38"/>
      <c r="D21" s="42"/>
      <c r="E21" s="33"/>
    </row>
    <row r="22" spans="1:5" s="24" customFormat="1" ht="24" customHeight="1">
      <c r="A22" s="36">
        <v>220</v>
      </c>
      <c r="B22" s="41" t="s">
        <v>59</v>
      </c>
      <c r="C22" s="38">
        <v>979</v>
      </c>
      <c r="D22" s="21">
        <v>100</v>
      </c>
      <c r="E22" s="33">
        <f t="shared" si="0"/>
        <v>1079</v>
      </c>
    </row>
    <row r="23" spans="1:5" s="24" customFormat="1" ht="24" customHeight="1">
      <c r="A23" s="36">
        <v>221</v>
      </c>
      <c r="B23" s="41" t="s">
        <v>60</v>
      </c>
      <c r="C23" s="38">
        <v>8580</v>
      </c>
      <c r="D23" s="42"/>
      <c r="E23" s="33">
        <f t="shared" si="0"/>
        <v>8580</v>
      </c>
    </row>
    <row r="24" spans="1:5" s="24" customFormat="1" ht="24" customHeight="1">
      <c r="A24" s="36">
        <v>222</v>
      </c>
      <c r="B24" s="41" t="s">
        <v>61</v>
      </c>
      <c r="C24" s="38">
        <v>1</v>
      </c>
      <c r="D24" s="42"/>
      <c r="E24" s="33">
        <f t="shared" si="0"/>
        <v>1</v>
      </c>
    </row>
    <row r="25" spans="1:5" s="24" customFormat="1" ht="24" customHeight="1">
      <c r="A25" s="36">
        <v>224</v>
      </c>
      <c r="B25" s="41" t="s">
        <v>62</v>
      </c>
      <c r="C25" s="38">
        <v>742</v>
      </c>
      <c r="D25" s="42"/>
      <c r="E25" s="33">
        <f t="shared" si="0"/>
        <v>742</v>
      </c>
    </row>
    <row r="26" spans="1:5" s="24" customFormat="1" ht="24" customHeight="1">
      <c r="A26" s="36">
        <v>227</v>
      </c>
      <c r="B26" s="37" t="s">
        <v>63</v>
      </c>
      <c r="C26" s="38">
        <v>4000</v>
      </c>
      <c r="D26" s="42"/>
      <c r="E26" s="33">
        <f t="shared" si="0"/>
        <v>4000</v>
      </c>
    </row>
    <row r="27" spans="1:5" s="24" customFormat="1" ht="24" customHeight="1">
      <c r="A27" s="36">
        <v>229</v>
      </c>
      <c r="B27" s="37" t="s">
        <v>64</v>
      </c>
      <c r="C27" s="38">
        <v>2969</v>
      </c>
      <c r="D27" s="42"/>
      <c r="E27" s="33">
        <f t="shared" si="0"/>
        <v>2969</v>
      </c>
    </row>
    <row r="28" spans="1:5" s="24" customFormat="1" ht="24" customHeight="1">
      <c r="A28" s="36">
        <v>232</v>
      </c>
      <c r="B28" s="37" t="s">
        <v>65</v>
      </c>
      <c r="C28" s="36">
        <v>7685</v>
      </c>
      <c r="D28" s="42"/>
      <c r="E28" s="33">
        <f t="shared" si="0"/>
        <v>7685</v>
      </c>
    </row>
    <row r="29" spans="1:5" s="24" customFormat="1" ht="34.5" customHeight="1">
      <c r="A29" s="43"/>
      <c r="B29" s="43"/>
      <c r="C29" s="43"/>
      <c r="D29" s="43"/>
      <c r="E29" s="43"/>
    </row>
    <row r="30" s="24" customFormat="1" ht="14.25">
      <c r="A30" s="27"/>
    </row>
    <row r="31" s="24" customFormat="1" ht="14.25">
      <c r="A31" s="27"/>
    </row>
    <row r="32" s="24" customFormat="1" ht="14.25">
      <c r="A32" s="27"/>
    </row>
    <row r="33" s="24" customFormat="1" ht="14.25">
      <c r="A33" s="27"/>
    </row>
    <row r="34" s="24" customFormat="1" ht="14.25">
      <c r="A34" s="27"/>
    </row>
    <row r="35" s="24" customFormat="1" ht="14.25">
      <c r="A35" s="27"/>
    </row>
    <row r="36" s="24" customFormat="1" ht="14.25">
      <c r="A36" s="27"/>
    </row>
    <row r="37" s="24" customFormat="1" ht="14.25">
      <c r="A37" s="27"/>
    </row>
    <row r="38" s="24" customFormat="1" ht="14.25">
      <c r="A38" s="27"/>
    </row>
    <row r="39" s="24" customFormat="1" ht="14.25">
      <c r="A39" s="27"/>
    </row>
    <row r="40" s="24" customFormat="1" ht="14.25">
      <c r="A40" s="27"/>
    </row>
    <row r="41" s="24" customFormat="1" ht="14.25">
      <c r="A41" s="27"/>
    </row>
    <row r="42" s="24" customFormat="1" ht="14.25">
      <c r="A42" s="27"/>
    </row>
    <row r="43" s="24" customFormat="1" ht="14.25">
      <c r="A43" s="27"/>
    </row>
    <row r="44" s="24" customFormat="1" ht="14.25">
      <c r="A44" s="27"/>
    </row>
    <row r="45" s="24" customFormat="1" ht="14.25">
      <c r="A45" s="27"/>
    </row>
    <row r="46" s="24" customFormat="1" ht="14.25">
      <c r="A46" s="27"/>
    </row>
    <row r="47" s="24" customFormat="1" ht="14.25">
      <c r="A47" s="27"/>
    </row>
    <row r="48" s="24" customFormat="1" ht="14.25">
      <c r="A48" s="27"/>
    </row>
    <row r="49" s="24" customFormat="1" ht="14.25">
      <c r="A49" s="27"/>
    </row>
    <row r="50" s="24" customFormat="1" ht="14.25">
      <c r="A50" s="27"/>
    </row>
    <row r="51" s="24" customFormat="1" ht="14.25">
      <c r="A51" s="27"/>
    </row>
    <row r="52" s="24" customFormat="1" ht="14.25">
      <c r="A52" s="27"/>
    </row>
    <row r="53" s="24" customFormat="1" ht="14.25">
      <c r="A53" s="27"/>
    </row>
    <row r="54" s="24" customFormat="1" ht="14.25">
      <c r="A54" s="27"/>
    </row>
    <row r="55" s="24" customFormat="1" ht="14.25">
      <c r="A55" s="27"/>
    </row>
    <row r="56" s="24" customFormat="1" ht="14.25">
      <c r="A56" s="27"/>
    </row>
    <row r="57" s="24" customFormat="1" ht="14.25">
      <c r="A57" s="27"/>
    </row>
    <row r="58" s="24" customFormat="1" ht="14.25">
      <c r="A58" s="27"/>
    </row>
    <row r="59" s="24" customFormat="1" ht="14.25">
      <c r="A59" s="27"/>
    </row>
    <row r="60" s="24" customFormat="1" ht="14.25">
      <c r="A60" s="27"/>
    </row>
    <row r="61" s="24" customFormat="1" ht="14.25">
      <c r="A61" s="27"/>
    </row>
    <row r="62" s="24" customFormat="1" ht="14.25">
      <c r="A62" s="27"/>
    </row>
    <row r="63" s="24" customFormat="1" ht="14.25">
      <c r="A63" s="27"/>
    </row>
    <row r="64" s="24" customFormat="1" ht="14.25">
      <c r="A64" s="27"/>
    </row>
    <row r="65" s="24" customFormat="1" ht="14.25">
      <c r="A65" s="27"/>
    </row>
    <row r="66" s="24" customFormat="1" ht="14.25">
      <c r="A66" s="27"/>
    </row>
    <row r="67" s="24" customFormat="1" ht="14.25">
      <c r="A67" s="27"/>
    </row>
    <row r="68" s="24" customFormat="1" ht="14.25">
      <c r="A68" s="27"/>
    </row>
    <row r="69" s="24" customFormat="1" ht="14.25">
      <c r="A69" s="27"/>
    </row>
    <row r="70" s="24" customFormat="1" ht="14.25">
      <c r="A70" s="27"/>
    </row>
    <row r="71" s="24" customFormat="1" ht="14.25">
      <c r="A71" s="27"/>
    </row>
    <row r="72" s="24" customFormat="1" ht="14.25">
      <c r="A72" s="27"/>
    </row>
    <row r="73" s="24" customFormat="1" ht="14.25">
      <c r="A73" s="27"/>
    </row>
    <row r="74" s="24" customFormat="1" ht="14.25">
      <c r="A74" s="27"/>
    </row>
    <row r="75" s="24" customFormat="1" ht="14.25">
      <c r="A75" s="27"/>
    </row>
    <row r="76" s="24" customFormat="1" ht="14.25">
      <c r="A76" s="27"/>
    </row>
    <row r="77" s="24" customFormat="1" ht="14.25">
      <c r="A77" s="27"/>
    </row>
    <row r="78" s="24" customFormat="1" ht="14.25">
      <c r="A78" s="27"/>
    </row>
    <row r="79" s="24" customFormat="1" ht="14.25">
      <c r="A79" s="27"/>
    </row>
    <row r="80" s="24" customFormat="1" ht="14.25">
      <c r="A80" s="27"/>
    </row>
    <row r="81" s="24" customFormat="1" ht="14.25">
      <c r="A81" s="27"/>
    </row>
    <row r="82" s="24" customFormat="1" ht="14.25">
      <c r="A82" s="27"/>
    </row>
    <row r="83" s="24" customFormat="1" ht="14.25">
      <c r="A83" s="27"/>
    </row>
    <row r="84" s="24" customFormat="1" ht="14.25">
      <c r="A84" s="27"/>
    </row>
    <row r="85" s="24" customFormat="1" ht="14.25">
      <c r="A85" s="27"/>
    </row>
    <row r="86" s="24" customFormat="1" ht="14.25">
      <c r="A86" s="27"/>
    </row>
    <row r="87" spans="1:4" s="26" customFormat="1" ht="14.25">
      <c r="A87" s="49"/>
      <c r="B87" s="24"/>
      <c r="C87" s="24"/>
      <c r="D87" s="24"/>
    </row>
  </sheetData>
  <sheetProtection/>
  <mergeCells count="2">
    <mergeCell ref="A3:E3"/>
    <mergeCell ref="A29:E29"/>
  </mergeCells>
  <printOptions horizontalCentered="1"/>
  <pageMargins left="0.3576388888888889" right="0.3576388888888889" top="0.7868055555555555" bottom="0.2125" header="0.8263888888888888" footer="0.5118055555555555"/>
  <pageSetup fitToHeight="1" fitToWidth="1" horizontalDpi="600" verticalDpi="600" orientation="portrait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6"/>
  <sheetViews>
    <sheetView tabSelected="1" zoomScaleSheetLayoutView="100" workbookViewId="0" topLeftCell="A2">
      <selection activeCell="G10" sqref="G10"/>
    </sheetView>
  </sheetViews>
  <sheetFormatPr defaultColWidth="9.00390625" defaultRowHeight="30.75" customHeight="1"/>
  <cols>
    <col min="1" max="1" width="7.421875" style="4" customWidth="1"/>
    <col min="2" max="2" width="22.57421875" style="5" customWidth="1"/>
    <col min="3" max="3" width="73.00390625" style="5" customWidth="1"/>
    <col min="4" max="4" width="18.8515625" style="5" customWidth="1"/>
    <col min="5" max="6" width="12.57421875" style="5" bestFit="1" customWidth="1"/>
    <col min="7" max="7" width="13.7109375" style="5" bestFit="1" customWidth="1"/>
    <col min="8" max="29" width="9.00390625" style="5" customWidth="1"/>
    <col min="30" max="221" width="8.8515625" style="5" customWidth="1"/>
    <col min="222" max="247" width="9.00390625" style="5" customWidth="1"/>
    <col min="248" max="16384" width="9.00390625" style="1" customWidth="1"/>
  </cols>
  <sheetData>
    <row r="1" spans="1:247" s="1" customFormat="1" ht="16.5" customHeight="1">
      <c r="A1" s="6" t="s">
        <v>66</v>
      </c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</row>
    <row r="2" spans="1:247" s="1" customFormat="1" ht="16.5" customHeight="1">
      <c r="A2" s="7"/>
      <c r="B2" s="7"/>
      <c r="C2" s="8"/>
      <c r="D2" s="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</row>
    <row r="3" spans="1:247" s="1" customFormat="1" ht="16.5" customHeight="1">
      <c r="A3" s="7"/>
      <c r="B3" s="7"/>
      <c r="C3" s="8"/>
      <c r="D3" s="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</row>
    <row r="4" spans="1:252" s="2" customFormat="1" ht="22.5" customHeight="1">
      <c r="A4" s="9" t="s">
        <v>67</v>
      </c>
      <c r="B4" s="9"/>
      <c r="C4" s="9"/>
      <c r="D4" s="9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pans="1:252" s="2" customFormat="1" ht="18.75" customHeight="1">
      <c r="A5" s="10"/>
      <c r="B5" s="11"/>
      <c r="C5" s="12"/>
      <c r="D5" s="13" t="s">
        <v>2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</row>
    <row r="6" spans="1:252" s="2" customFormat="1" ht="39.75" customHeight="1">
      <c r="A6" s="14" t="s">
        <v>68</v>
      </c>
      <c r="B6" s="14" t="s">
        <v>69</v>
      </c>
      <c r="C6" s="14" t="s">
        <v>70</v>
      </c>
      <c r="D6" s="14" t="s">
        <v>71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</row>
    <row r="7" spans="1:252" s="2" customFormat="1" ht="25.5" customHeight="1">
      <c r="A7" s="15" t="s">
        <v>72</v>
      </c>
      <c r="B7" s="16"/>
      <c r="C7" s="17"/>
      <c r="D7" s="18">
        <f>SUM(D8:D16)</f>
        <v>10000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</row>
    <row r="8" spans="1:252" s="3" customFormat="1" ht="49.5" customHeight="1">
      <c r="A8" s="19">
        <v>1</v>
      </c>
      <c r="B8" s="20" t="s">
        <v>73</v>
      </c>
      <c r="C8" s="20" t="s">
        <v>74</v>
      </c>
      <c r="D8" s="21">
        <v>1310.851602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3"/>
      <c r="IP8" s="23"/>
      <c r="IQ8" s="23"/>
      <c r="IR8" s="23"/>
    </row>
    <row r="9" spans="1:252" s="3" customFormat="1" ht="57" customHeight="1">
      <c r="A9" s="19">
        <v>2</v>
      </c>
      <c r="B9" s="20" t="s">
        <v>75</v>
      </c>
      <c r="C9" s="20" t="s">
        <v>76</v>
      </c>
      <c r="D9" s="21">
        <v>972.0292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3"/>
      <c r="IP9" s="23"/>
      <c r="IQ9" s="23"/>
      <c r="IR9" s="23"/>
    </row>
    <row r="10" spans="1:247" ht="30.75" customHeight="1">
      <c r="A10" s="19">
        <v>3</v>
      </c>
      <c r="B10" s="20" t="s">
        <v>77</v>
      </c>
      <c r="C10" s="20" t="s">
        <v>78</v>
      </c>
      <c r="D10" s="21">
        <v>3139.851576</v>
      </c>
      <c r="IJ10" s="1"/>
      <c r="IK10" s="1"/>
      <c r="IL10" s="1"/>
      <c r="IM10" s="1"/>
    </row>
    <row r="11" spans="1:247" ht="30.75" customHeight="1">
      <c r="A11" s="19">
        <v>4</v>
      </c>
      <c r="B11" s="20" t="s">
        <v>79</v>
      </c>
      <c r="C11" s="20" t="s">
        <v>80</v>
      </c>
      <c r="D11" s="21">
        <v>412.473283</v>
      </c>
      <c r="IJ11" s="1"/>
      <c r="IK11" s="1"/>
      <c r="IL11" s="1"/>
      <c r="IM11" s="1"/>
    </row>
    <row r="12" spans="1:247" ht="30.75" customHeight="1">
      <c r="A12" s="19">
        <v>5</v>
      </c>
      <c r="B12" s="20" t="s">
        <v>81</v>
      </c>
      <c r="C12" s="20" t="s">
        <v>82</v>
      </c>
      <c r="D12" s="21">
        <v>15</v>
      </c>
      <c r="IJ12" s="1"/>
      <c r="IK12" s="1"/>
      <c r="IL12" s="1"/>
      <c r="IM12" s="1"/>
    </row>
    <row r="13" spans="1:247" ht="30.75" customHeight="1">
      <c r="A13" s="19">
        <v>6</v>
      </c>
      <c r="B13" s="20" t="s">
        <v>83</v>
      </c>
      <c r="C13" s="20" t="s">
        <v>84</v>
      </c>
      <c r="D13" s="21">
        <v>866.41</v>
      </c>
      <c r="IJ13" s="1"/>
      <c r="IK13" s="1"/>
      <c r="IL13" s="1"/>
      <c r="IM13" s="1"/>
    </row>
    <row r="14" spans="1:247" ht="30.75" customHeight="1">
      <c r="A14" s="19">
        <v>7</v>
      </c>
      <c r="B14" s="20" t="s">
        <v>85</v>
      </c>
      <c r="C14" s="20" t="s">
        <v>86</v>
      </c>
      <c r="D14" s="21">
        <f>2116.885519+971.49882</f>
        <v>3088.384339</v>
      </c>
      <c r="IJ14" s="1"/>
      <c r="IK14" s="1"/>
      <c r="IL14" s="1"/>
      <c r="IM14" s="1"/>
    </row>
    <row r="15" spans="1:247" ht="30.75" customHeight="1">
      <c r="A15" s="19">
        <v>8</v>
      </c>
      <c r="B15" s="20" t="s">
        <v>87</v>
      </c>
      <c r="C15" s="20" t="s">
        <v>88</v>
      </c>
      <c r="D15" s="21">
        <v>95</v>
      </c>
      <c r="IJ15" s="1"/>
      <c r="IK15" s="1"/>
      <c r="IL15" s="1"/>
      <c r="IM15" s="1"/>
    </row>
    <row r="16" spans="1:247" ht="30.75" customHeight="1">
      <c r="A16" s="19">
        <v>9</v>
      </c>
      <c r="B16" s="20" t="s">
        <v>89</v>
      </c>
      <c r="C16" s="20" t="s">
        <v>90</v>
      </c>
      <c r="D16" s="21">
        <v>100</v>
      </c>
      <c r="IJ16" s="1"/>
      <c r="IK16" s="1"/>
      <c r="IL16" s="1"/>
      <c r="IM16" s="1"/>
    </row>
  </sheetData>
  <sheetProtection/>
  <mergeCells count="2">
    <mergeCell ref="A4:D4"/>
    <mergeCell ref="A7:C7"/>
  </mergeCells>
  <printOptions horizontalCentered="1"/>
  <pageMargins left="0.751388888888889" right="0.554166666666667" top="0.7868055555555555" bottom="0.409027777777778" header="0.7868055555555555" footer="0.511805555555556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马晓霞</dc:creator>
  <cp:keywords/>
  <dc:description/>
  <cp:lastModifiedBy>wangx</cp:lastModifiedBy>
  <dcterms:created xsi:type="dcterms:W3CDTF">2020-10-17T00:58:00Z</dcterms:created>
  <dcterms:modified xsi:type="dcterms:W3CDTF">2023-12-29T09:44:40Z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A9FC307085674310AE45D5BF43E475C5</vt:lpwstr>
  </property>
  <property fmtid="{D5CDD505-2E9C-101B-9397-08002B2CF9AE}" pid="4" name="퀀_generated_2.-2147483648">
    <vt:i4>2052</vt:i4>
  </property>
</Properties>
</file>